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Kaanisoo MS/"/>
    </mc:Choice>
  </mc:AlternateContent>
  <xr:revisionPtr revIDLastSave="5163" documentId="13_ncr:1_{527BB10C-8909-4436-9A7C-A24F53E7C016}" xr6:coauthVersionLast="47" xr6:coauthVersionMax="47" xr10:uidLastSave="{45FC7AE4-C0EF-4151-BAAD-698A39DFCED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11" l="1"/>
  <c r="F151" i="11"/>
  <c r="F200" i="11"/>
  <c r="F252" i="11"/>
  <c r="F242" i="11"/>
  <c r="F243" i="11"/>
  <c r="F244" i="11"/>
  <c r="F245" i="11"/>
  <c r="F246" i="11"/>
  <c r="F191" i="11"/>
  <c r="F192" i="11"/>
  <c r="F193" i="11"/>
  <c r="F145" i="11"/>
  <c r="F139" i="11"/>
  <c r="F140" i="11"/>
  <c r="F141" i="11"/>
  <c r="F142" i="11"/>
  <c r="F143" i="11"/>
  <c r="F144" i="11"/>
  <c r="F91" i="11"/>
  <c r="F92" i="11"/>
  <c r="F93" i="11"/>
  <c r="F94" i="11"/>
  <c r="F95" i="11"/>
  <c r="F96" i="11"/>
  <c r="F97" i="11"/>
  <c r="F25" i="11"/>
  <c r="F26" i="11"/>
  <c r="F27" i="11"/>
  <c r="F28" i="11"/>
  <c r="F29" i="11"/>
  <c r="F30" i="11"/>
  <c r="F31" i="11"/>
  <c r="F32" i="11"/>
  <c r="F53" i="11" s="1"/>
  <c r="E253" i="11" s="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250" i="11" l="1"/>
  <c r="F198" i="11"/>
  <c r="F149" i="11"/>
  <c r="F248" i="11"/>
  <c r="F247" i="11"/>
  <c r="F196" i="11"/>
  <c r="F195" i="11"/>
  <c r="F194" i="11"/>
  <c r="F147" i="11"/>
  <c r="F146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251" i="11" l="1"/>
  <c r="F98" i="11"/>
  <c r="F199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38" i="11" l="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77" i="11"/>
  <c r="F70" i="11"/>
  <c r="F61" i="11" l="1"/>
  <c r="F62" i="11"/>
  <c r="F63" i="11"/>
  <c r="F67" i="11"/>
  <c r="F65" i="11"/>
  <c r="F66" i="11"/>
  <c r="F64" i="11"/>
  <c r="F68" i="11"/>
  <c r="F69" i="11"/>
  <c r="F71" i="11"/>
  <c r="F72" i="11"/>
  <c r="F73" i="11"/>
  <c r="F74" i="11"/>
  <c r="F75" i="11"/>
  <c r="F76" i="11"/>
  <c r="F52" i="11" l="1"/>
  <c r="F51" i="11"/>
  <c r="F50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100" i="11" l="1"/>
  <c r="F99" i="11"/>
  <c r="F150" i="11"/>
  <c r="F114" i="11"/>
  <c r="F113" i="11"/>
  <c r="F112" i="11"/>
  <c r="F111" i="11"/>
  <c r="F110" i="11"/>
  <c r="F109" i="11"/>
  <c r="F108" i="11"/>
  <c r="F107" i="11"/>
  <c r="F106" i="11"/>
  <c r="F103" i="11" l="1"/>
  <c r="F102" i="11"/>
  <c r="F60" i="11"/>
  <c r="F59" i="11"/>
  <c r="F58" i="11"/>
  <c r="F57" i="11"/>
  <c r="F56" i="11"/>
  <c r="F55" i="11"/>
</calcChain>
</file>

<file path=xl/sharedStrings.xml><?xml version="1.0" encoding="utf-8"?>
<sst xmlns="http://schemas.openxmlformats.org/spreadsheetml/2006/main" count="498" uniqueCount="123">
  <si>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</si>
  <si>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</si>
  <si>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</si>
  <si>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</si>
  <si>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</si>
  <si>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</si>
  <si>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</si>
  <si>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</si>
  <si>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</si>
  <si>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</si>
  <si>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</si>
  <si>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</si>
  <si>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</si>
  <si>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</si>
  <si>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</si>
  <si>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</si>
  <si>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</si>
  <si>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</si>
  <si>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</si>
  <si>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</si>
  <si>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</si>
  <si>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</si>
  <si>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</si>
  <si>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</si>
  <si>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</si>
  <si>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</si>
  <si>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</si>
  <si>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</si>
  <si>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</si>
  <si>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</si>
  <si>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Võsa, peenmetsa ja metsa raie, koondamine hunnikutesse ja kokkuvedu 900m</t>
  </si>
  <si>
    <t>RK - Rekonstrueeritava kuivenduskraavi kaeve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</si>
  <si>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</si>
  <si>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</si>
  <si>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</si>
  <si>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</si>
  <si>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</si>
  <si>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</si>
  <si>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</si>
  <si>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>m³</t>
  </si>
  <si>
    <t>ET - Ehitatava teekraavi kaeve</t>
  </si>
  <si>
    <t>Di=50 cm plasttruubi torustiku, tüüp 50PT, ehitamine (profileeritud plasttoru, SN8)</t>
  </si>
  <si>
    <t>Di=80 cm plasttruubi torustiku, tüüp 80PT, ehitamine (profileeritud plasttoru, SN8)</t>
  </si>
  <si>
    <t>Tee parameetrite ja -elementide mahamärkimine (telg, servad, kraavide siseservad)</t>
  </si>
  <si>
    <t>Tee rajatiste mahamärkimine</t>
  </si>
  <si>
    <t>Di=60 cm plasttruubi torustiku, tüüp 60PT, ehitamine (profileeritud plasttoru, SN8)</t>
  </si>
  <si>
    <t>Di=100 cm plasttruubi torustiku, tüüp 100PT, ehitamine (profileeritud plasttoru, SN8)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</si>
  <si>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</si>
  <si>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RT - Rekonstrueeritava teekraavi kaeve</t>
  </si>
  <si>
    <t>Koordinaatidega seotud teostusjoonise koostamine koos teedega (RMK nõuete kohane ja digitaalne)</t>
  </si>
  <si>
    <t>Lisa 1 - Hinnapakkumuse vorm hankes "Kaanisoo maaparandussüsteemi ja teede rekonstrueerimine"</t>
  </si>
  <si>
    <t>Kaanisoo maaparandussüsteemi rekonstrueerimine</t>
  </si>
  <si>
    <t>1248,3 ha</t>
  </si>
  <si>
    <t>Kaanisoo maaparandussüsteemi rekonstrueerimine kokku</t>
  </si>
  <si>
    <t>Kaanisoo - Ahuristi tee (4,412 km) rekonstrueerimine</t>
  </si>
  <si>
    <t>Kaanisoo - Ahuristi tee (4,412 km) rekonstrueerimine kokku</t>
  </si>
  <si>
    <t>Kaanisoo väike ringtee (2,677 km) rekonstrueerimine</t>
  </si>
  <si>
    <t>Kaanisoo väike ringtee (2,677 km) rekonstrueerimine kokku</t>
  </si>
  <si>
    <t>Pähklimetsa tee (2,427 km) rekonstrueerimine</t>
  </si>
  <si>
    <t>Pähklimetsa tee (2,427 km) rekonstrueerimine kokku</t>
  </si>
  <si>
    <t>Ruunakünka - Lümatu metsatee (3,347 km) rekonstrueerimine</t>
  </si>
  <si>
    <t>Ruunakünka - Lümatu metsatee (3,347 km) rekonstrueerimine kokku</t>
  </si>
  <si>
    <t>Puittaimestiku kändude juurimine</t>
  </si>
  <si>
    <t>Lamapuidu likvideerimine</t>
  </si>
  <si>
    <t>Koprapaisude likvideerimine (3 korda)</t>
  </si>
  <si>
    <t>Kivide teisaldamine töötsoonist eemale</t>
  </si>
  <si>
    <t>Ehitusaegsete filtratsioonitõkke ekraanide paigaldus ja ehitustööde lõpus likvideerimine</t>
  </si>
  <si>
    <t>Keskkonnarajatise kaeve ekskavaatoriga, I-II gr. pinnas</t>
  </si>
  <si>
    <t>Uute veejuhtmete mahamärkimine</t>
  </si>
  <si>
    <t>km</t>
  </si>
  <si>
    <t>Sette ekspluatatsioonieelne eemaldus (10% põhikaeve mahust)</t>
  </si>
  <si>
    <t>Mullavallide laialiajamine ja tasandamine (sh vanad kraavivallid)</t>
  </si>
  <si>
    <t>Voolutakistuste eemaldamine veejuhtme sängist</t>
  </si>
  <si>
    <t>Voolutakistuste eemaldamine veejuhtme sängist KÄSITSI</t>
  </si>
  <si>
    <t>Ø 30-100 cm (r/b + plast) truubi torude väljatõstmine ja utiliseerimine</t>
  </si>
  <si>
    <t>Otsakute lammutus (kivi; r/b) ja utiliseerimine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</si>
  <si>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</si>
  <si>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</si>
  <si>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Teemulde laiendus kohapealse mineraalpinnasega (ET, koorimisel saadav)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</si>
  <si>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</si>
  <si>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</si>
  <si>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</si>
  <si>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</si>
  <si>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Keskkonnarajatise kaevepinnase laialiplaneerimine buldooseriga</t>
  </si>
  <si>
    <t>RE - Rekonstrueeritava eesvoolu kaeve</t>
  </si>
  <si>
    <t>EK - Ehitatava kuivenduskraavi kaeve</t>
  </si>
  <si>
    <t>EN - Ehitatava nõva kaeve</t>
  </si>
  <si>
    <t>HK - Hooldatava kuivenduskraavi kaeve</t>
  </si>
  <si>
    <t>HE - Hooldatava eesvoolu kaeve</t>
  </si>
  <si>
    <t>HT - Hooldatava teekraavi kaeve</t>
  </si>
  <si>
    <t>UK - Uuendatava kuivenduskraavi kaeve</t>
  </si>
  <si>
    <t>UE - Uuendatava eesvoolu kaeve</t>
  </si>
  <si>
    <t>UT - Uuendatava teekraavi kaeve</t>
  </si>
  <si>
    <t>Di=30 cm plasttruubi torustiku, tüüp 30PT, ehitamine (profileeritud plasttoru, SN8)</t>
  </si>
  <si>
    <t>Di=40 cm plasttruubi torustiku, tüüp 40PT, ehitamine (profileeritud plasttoru, SN8)</t>
  </si>
  <si>
    <t>Di=160 cm terastruubi torustiku, tüüp 160 TT, ehitamine (ümartoru; S235; S=2,5 mm; Zn=85μm)</t>
  </si>
  <si>
    <t>Di=120 cm terastruubi torustiku, tüüp 120 TT, ehitamine, (ümartoru; S235; S=2,0 mm; Zn=70μm)</t>
  </si>
  <si>
    <t xml:space="preserve">Ø 50 cm truubi mattotsaku ehitamine (tüüp MAO) </t>
  </si>
  <si>
    <t xml:space="preserve">Ø 30 cm truubi mattotsaku ehitamine (tüüp MAO) </t>
  </si>
  <si>
    <t xml:space="preserve">Ø 40 cm truubi mattotsaku ehitamine (tüüp MAO) </t>
  </si>
  <si>
    <t xml:space="preserve">Ø 100 cmtruubi kiviotsaku kivikindlustusega ehitamine (tüüp KOK) </t>
  </si>
  <si>
    <t xml:space="preserve">Ø 120 cmtruubi kiviotsaku kivikindlustusega ehitamine (tüüp KOK) </t>
  </si>
  <si>
    <t xml:space="preserve">Ø 160 cmtruubi kiviotsaku kivikindlustusega ehitamine (tüüp KOK) </t>
  </si>
  <si>
    <t xml:space="preserve">Ø 60 cmtruubi kiviotsaku kivikindlustusega ehitamine (tüüp KOK) </t>
  </si>
  <si>
    <t xml:space="preserve">Ø 80 cmtruubi kiviotsaku kivikindlustusega ehitamine (tüüp KOK) </t>
  </si>
  <si>
    <t>Teekatte taastamine kruusaga, Purustatud kruus, Positsioon nr. 6 (+materjal ja vedu karjäärist)</t>
  </si>
  <si>
    <t>Tähispostide paigaldus truupidele</t>
  </si>
  <si>
    <t>Geotekstiili (Deklareeritud tõmbetugevus MD/CMD ≥20 kN/m, 5,0 m lai, mittekootud) paigaldamine tihendatud ja profileeritud muldele</t>
  </si>
  <si>
    <t>Geotekstiili (Deklareeritud tõmbetugevus MD/CMD ≥20 kN/m, 6,0 m lai, mittekootud) paigaldamine tihendatud ja profileeritud muldele</t>
  </si>
  <si>
    <t>Aherainest (fr. 10/90(125)mm) teealuse ehitamine koos tihendamisega, H=25-30 sm (+materjal ja vedu karjäärist)</t>
  </si>
  <si>
    <t>Killustikust (fr. 16/32 mm) teekatte ehitamine koos tihendamisega, H=10 sm (+materjal ja vedu karjäärist)</t>
  </si>
  <si>
    <r>
      <t>Muld</t>
    </r>
    <r>
      <rPr>
        <i/>
        <sz val="8"/>
        <rFont val="Arial"/>
        <family val="2"/>
        <charset val="186"/>
      </rPr>
      <t>keha ehitamine, H=30</t>
    </r>
    <r>
      <rPr>
        <i/>
        <sz val="8"/>
        <color theme="1"/>
        <rFont val="Arial"/>
        <family val="2"/>
        <charset val="186"/>
      </rPr>
      <t xml:space="preserve"> cm (kohalikust pinnasest)</t>
    </r>
  </si>
  <si>
    <t>Aherainest (fr. 10/90(125)mm) tee-elemendi aluse ehitamine koos tihendamisega H=25-30sm (+materjal ja vedu karjäärist)</t>
  </si>
  <si>
    <t>Aherainest (fr. 10/90(125)mm) tee-elemendi aluse ehitamine koos tihendamisega H=25sm (+materjal ja vedu karjäärist)</t>
  </si>
  <si>
    <t>Geotekstiili (Deklareeritud tõmbetugevus MD/CMD ≥20 kN/m, 5,0 m lai, mittekootud) paigaldamine tihendatud ja profileeritud tee-elemendi muldele</t>
  </si>
  <si>
    <t>Killustikust (fr 16/32 mm) tee-elemendi katte ehitamine koos tihendamisega, H=10 cm (+materjal ja vedu karjäärist)</t>
  </si>
  <si>
    <t>Killustikust (fr 16/32 mm) tee-elemendi katte ehitamine koos tihendamisega, H=12 cm (+materjal ja vedu karjäärist)</t>
  </si>
  <si>
    <t>M7 - Mahasõidukoha (A=4,5m, R=12,5m, L=20m) +TT1 teenindusplatsi muldkeha ja katendi ehitamine koos tihendamisega s.h.</t>
  </si>
  <si>
    <t>MS - möödasõidukoha, L=25 m muldkeha ja katendi ehitamine koos tihendamisega s.h.</t>
  </si>
  <si>
    <t>MM - Mahasõidukoha maanteelt teekatte uuendamine s.h.</t>
  </si>
  <si>
    <t>M3 - Mahasõidukoha (A=4,5m, R=10m, L=10m) muldkeha ja katendi ehitamine koos tihendamisega s.h.</t>
  </si>
  <si>
    <t>M1 - Mahasõidukoha (A=4,5m, R=10m, L=20m) muldkeha ja katendi ehitamine koos tihendamisega s.h.</t>
  </si>
  <si>
    <t>Di=300mm plasttruubi torustiku (Veeviimar MAO-otsakuga), tüüp 30-PT, a. 8m (gofreeritud, Sn8) (tüüpjoonis 1.7 2008a)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</si>
</sst>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3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93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14" xfId="0" applyNumberFormat="1" applyFont="1" applyFill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3" fillId="0" borderId="14" xfId="0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right" vertical="center" wrapText="1"/>
    </xf>
    <xf numFmtId="166" fontId="3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 wrapText="1"/>
    </xf>
    <xf numFmtId="1" fontId="3" fillId="0" borderId="14" xfId="57" applyFont="1" applyAlignment="1">
      <alignment vertical="center" wrapText="1"/>
    </xf>
    <xf numFmtId="0" fontId="4" fillId="0" borderId="14" xfId="55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4" fillId="0" borderId="14" xfId="55" applyNumberFormat="1" applyFont="1" applyBorder="1" applyAlignment="1">
      <alignment horizontal="left" vertical="center" wrapText="1"/>
    </xf>
    <xf numFmtId="0" fontId="4" fillId="0" borderId="14" xfId="42" applyFont="1" applyBorder="1" applyAlignment="1">
      <alignment vertical="center" wrapText="1"/>
    </xf>
    <xf numFmtId="1" fontId="30" fillId="0" borderId="14" xfId="57" applyFont="1" applyAlignment="1">
      <alignment horizontal="righ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266"/>
  <sheetViews>
    <sheetView tabSelected="1" topLeftCell="A218" workbookViewId="0">
      <selection activeCell="B229" sqref="B22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43.8" customHeight="1" x14ac:dyDescent="0.25">
      <c r="A1" s="68" t="s">
        <v>50</v>
      </c>
      <c r="B1" s="69"/>
      <c r="C1" s="69"/>
      <c r="D1" s="69"/>
      <c r="E1" s="69"/>
      <c r="F1" s="69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70" t="s">
        <v>2</v>
      </c>
      <c r="B5" s="73" t="s">
        <v>0</v>
      </c>
      <c r="C5" s="73" t="s">
        <v>3</v>
      </c>
      <c r="D5" s="73" t="s">
        <v>4</v>
      </c>
      <c r="E5" s="76" t="s">
        <v>5</v>
      </c>
      <c r="F5" s="79" t="s">
        <v>6</v>
      </c>
    </row>
    <row r="6" spans="1:37" s="4" customFormat="1" ht="13.2" x14ac:dyDescent="0.25">
      <c r="A6" s="71"/>
      <c r="B6" s="74"/>
      <c r="C6" s="74"/>
      <c r="D6" s="74"/>
      <c r="E6" s="77"/>
      <c r="F6" s="80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72"/>
      <c r="B7" s="75"/>
      <c r="C7" s="75"/>
      <c r="D7" s="13" t="s">
        <v>52</v>
      </c>
      <c r="E7" s="78"/>
      <c r="F7" s="81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59" t="s">
        <v>51</v>
      </c>
      <c r="B8" s="60"/>
      <c r="C8" s="60"/>
      <c r="D8" s="60"/>
      <c r="E8" s="60"/>
      <c r="F8" s="6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0.8" customHeight="1" x14ac:dyDescent="0.25">
      <c r="A9" s="12">
        <v>1</v>
      </c>
      <c r="B9" s="34" t="s">
        <v>30</v>
      </c>
      <c r="C9" s="32" t="s">
        <v>27</v>
      </c>
      <c r="D9" s="37">
        <v>20</v>
      </c>
      <c r="E9" s="35"/>
      <c r="F9" s="11">
        <f t="shared" ref="F9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8" customHeight="1" x14ac:dyDescent="0.25">
      <c r="A10" s="12">
        <v>2</v>
      </c>
      <c r="B10" s="19" t="s">
        <v>62</v>
      </c>
      <c r="C10" s="14" t="s">
        <v>17</v>
      </c>
      <c r="D10" s="45">
        <v>32.950000000000003</v>
      </c>
      <c r="E10" s="35"/>
      <c r="F10" s="11">
        <f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 x14ac:dyDescent="0.25">
      <c r="A11" s="12">
        <v>3</v>
      </c>
      <c r="B11" s="19" t="s">
        <v>63</v>
      </c>
      <c r="C11" s="14" t="s">
        <v>27</v>
      </c>
      <c r="D11" s="16">
        <v>254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 x14ac:dyDescent="0.25">
      <c r="A12" s="12">
        <v>4</v>
      </c>
      <c r="B12" s="19" t="s">
        <v>64</v>
      </c>
      <c r="C12" s="14" t="s">
        <v>10</v>
      </c>
      <c r="D12" s="16">
        <v>7</v>
      </c>
      <c r="E12" s="35"/>
      <c r="F12" s="11">
        <f t="shared" ref="F12:F17" si="1"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8" customHeight="1" x14ac:dyDescent="0.25">
      <c r="A13" s="12">
        <v>5</v>
      </c>
      <c r="B13" s="19" t="s">
        <v>65</v>
      </c>
      <c r="C13" s="14" t="s">
        <v>39</v>
      </c>
      <c r="D13" s="16">
        <v>2</v>
      </c>
      <c r="E13" s="35"/>
      <c r="F13" s="11">
        <f t="shared" si="1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21.6" customHeight="1" x14ac:dyDescent="0.25">
      <c r="A14" s="12">
        <v>6</v>
      </c>
      <c r="B14" s="19" t="s">
        <v>66</v>
      </c>
      <c r="C14" s="14" t="s">
        <v>10</v>
      </c>
      <c r="D14" s="16">
        <v>7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 x14ac:dyDescent="0.25">
      <c r="A15" s="12">
        <v>7</v>
      </c>
      <c r="B15" s="43" t="s">
        <v>67</v>
      </c>
      <c r="C15" s="14" t="s">
        <v>39</v>
      </c>
      <c r="D15" s="24">
        <v>2288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 x14ac:dyDescent="0.25">
      <c r="A16" s="12">
        <v>8</v>
      </c>
      <c r="B16" s="43" t="s">
        <v>83</v>
      </c>
      <c r="C16" s="14" t="s">
        <v>39</v>
      </c>
      <c r="D16" s="24">
        <v>1373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 x14ac:dyDescent="0.25">
      <c r="A17" s="12">
        <v>9</v>
      </c>
      <c r="B17" s="19" t="s">
        <v>68</v>
      </c>
      <c r="C17" s="14" t="s">
        <v>69</v>
      </c>
      <c r="D17" s="50">
        <v>7.0000000000000007E-2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8" customHeight="1" x14ac:dyDescent="0.25">
      <c r="A18" s="12">
        <v>10</v>
      </c>
      <c r="B18" s="19" t="s">
        <v>31</v>
      </c>
      <c r="C18" s="14" t="s">
        <v>69</v>
      </c>
      <c r="D18" s="51">
        <v>14.798999999999999</v>
      </c>
      <c r="E18" s="35"/>
      <c r="F18" s="11">
        <f t="shared" ref="F18:F24" si="2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8" customHeight="1" x14ac:dyDescent="0.25">
      <c r="A19" s="12">
        <v>11</v>
      </c>
      <c r="B19" s="19" t="s">
        <v>84</v>
      </c>
      <c r="C19" s="14" t="s">
        <v>69</v>
      </c>
      <c r="D19" s="51">
        <v>0.35499999999999998</v>
      </c>
      <c r="E19" s="35"/>
      <c r="F19" s="11">
        <f t="shared" si="2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 x14ac:dyDescent="0.25">
      <c r="A20" s="12">
        <v>12</v>
      </c>
      <c r="B20" s="19" t="s">
        <v>48</v>
      </c>
      <c r="C20" s="14" t="s">
        <v>69</v>
      </c>
      <c r="D20" s="51">
        <v>0.85899999999999999</v>
      </c>
      <c r="E20" s="35"/>
      <c r="F20" s="11">
        <f t="shared" si="2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8" customHeight="1" x14ac:dyDescent="0.25">
      <c r="A21" s="12">
        <v>13</v>
      </c>
      <c r="B21" s="19" t="s">
        <v>85</v>
      </c>
      <c r="C21" s="14" t="s">
        <v>69</v>
      </c>
      <c r="D21" s="51">
        <v>7.0000000000000007E-2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8" customHeight="1" x14ac:dyDescent="0.25">
      <c r="A22" s="12">
        <v>14</v>
      </c>
      <c r="B22" s="19" t="s">
        <v>87</v>
      </c>
      <c r="C22" s="14" t="s">
        <v>69</v>
      </c>
      <c r="D22" s="51">
        <v>2.089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 x14ac:dyDescent="0.25">
      <c r="A23" s="12">
        <v>15</v>
      </c>
      <c r="B23" s="19" t="s">
        <v>88</v>
      </c>
      <c r="C23" s="14" t="s">
        <v>69</v>
      </c>
      <c r="D23" s="51">
        <v>2.6829999999999998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8" customHeight="1" x14ac:dyDescent="0.25">
      <c r="A24" s="12">
        <v>16</v>
      </c>
      <c r="B24" s="19" t="s">
        <v>89</v>
      </c>
      <c r="C24" s="14" t="s">
        <v>69</v>
      </c>
      <c r="D24" s="51">
        <v>0.95299999999999996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8" customHeight="1" x14ac:dyDescent="0.25">
      <c r="A25" s="12">
        <v>17</v>
      </c>
      <c r="B25" s="19" t="s">
        <v>90</v>
      </c>
      <c r="C25" s="14" t="s">
        <v>69</v>
      </c>
      <c r="D25" s="51">
        <v>17.940999999999999</v>
      </c>
      <c r="E25" s="35"/>
      <c r="F25" s="11">
        <f t="shared" ref="F25:F48" si="3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8" customHeight="1" x14ac:dyDescent="0.25">
      <c r="A26" s="12">
        <v>18</v>
      </c>
      <c r="B26" s="19" t="s">
        <v>91</v>
      </c>
      <c r="C26" s="14" t="s">
        <v>69</v>
      </c>
      <c r="D26" s="51">
        <v>1.365</v>
      </c>
      <c r="E26" s="35"/>
      <c r="F26" s="11">
        <f t="shared" si="3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0.8" customHeight="1" x14ac:dyDescent="0.25">
      <c r="A27" s="12">
        <v>19</v>
      </c>
      <c r="B27" s="19" t="s">
        <v>92</v>
      </c>
      <c r="C27" s="14" t="s">
        <v>69</v>
      </c>
      <c r="D27" s="51">
        <v>0.13400000000000001</v>
      </c>
      <c r="E27" s="35"/>
      <c r="F27" s="11">
        <f t="shared" si="3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8" customHeight="1" x14ac:dyDescent="0.25">
      <c r="A28" s="12">
        <v>20</v>
      </c>
      <c r="B28" s="19" t="s">
        <v>70</v>
      </c>
      <c r="C28" s="14" t="s">
        <v>69</v>
      </c>
      <c r="D28" s="51">
        <v>41.247999999999998</v>
      </c>
      <c r="E28" s="35"/>
      <c r="F28" s="11">
        <f t="shared" si="3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8" customHeight="1" x14ac:dyDescent="0.25">
      <c r="A29" s="12">
        <v>21</v>
      </c>
      <c r="B29" s="19" t="s">
        <v>71</v>
      </c>
      <c r="C29" s="14" t="s">
        <v>69</v>
      </c>
      <c r="D29" s="51">
        <v>41.247999999999998</v>
      </c>
      <c r="E29" s="35"/>
      <c r="F29" s="11">
        <f t="shared" si="3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8" customHeight="1" x14ac:dyDescent="0.25">
      <c r="A30" s="12">
        <v>22</v>
      </c>
      <c r="B30" s="19" t="s">
        <v>72</v>
      </c>
      <c r="C30" s="14" t="s">
        <v>69</v>
      </c>
      <c r="D30" s="51">
        <v>1.9870000000000001</v>
      </c>
      <c r="E30" s="35"/>
      <c r="F30" s="11">
        <f t="shared" si="3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8" customHeight="1" x14ac:dyDescent="0.25">
      <c r="A31" s="12">
        <v>23</v>
      </c>
      <c r="B31" s="19" t="s">
        <v>73</v>
      </c>
      <c r="C31" s="14" t="s">
        <v>69</v>
      </c>
      <c r="D31" s="51">
        <v>4.5830000000000002</v>
      </c>
      <c r="E31" s="35"/>
      <c r="F31" s="11">
        <f t="shared" si="3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21.6" customHeight="1" x14ac:dyDescent="0.25">
      <c r="A32" s="12">
        <v>24</v>
      </c>
      <c r="B32" s="19" t="s">
        <v>122</v>
      </c>
      <c r="C32" s="14" t="s">
        <v>10</v>
      </c>
      <c r="D32" s="16">
        <v>85</v>
      </c>
      <c r="E32" s="35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 x14ac:dyDescent="0.25">
      <c r="A33" s="12">
        <v>25</v>
      </c>
      <c r="B33" s="19" t="s">
        <v>37</v>
      </c>
      <c r="C33" s="14" t="s">
        <v>10</v>
      </c>
      <c r="D33" s="16">
        <v>37</v>
      </c>
      <c r="E33" s="35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 x14ac:dyDescent="0.25">
      <c r="A34" s="12">
        <v>26</v>
      </c>
      <c r="B34" s="19" t="s">
        <v>74</v>
      </c>
      <c r="C34" s="14" t="s">
        <v>11</v>
      </c>
      <c r="D34" s="16">
        <v>141</v>
      </c>
      <c r="E34" s="35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8" customHeight="1" x14ac:dyDescent="0.25">
      <c r="A35" s="12">
        <v>27</v>
      </c>
      <c r="B35" s="19" t="s">
        <v>75</v>
      </c>
      <c r="C35" s="14" t="s">
        <v>39</v>
      </c>
      <c r="D35" s="16">
        <v>2</v>
      </c>
      <c r="E35" s="35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8" customHeight="1" x14ac:dyDescent="0.25">
      <c r="A36" s="12">
        <v>28</v>
      </c>
      <c r="B36" s="38" t="s">
        <v>94</v>
      </c>
      <c r="C36" s="14" t="s">
        <v>11</v>
      </c>
      <c r="D36" s="16">
        <v>126</v>
      </c>
      <c r="E36" s="35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0.8" customHeight="1" x14ac:dyDescent="0.25">
      <c r="A37" s="12">
        <v>29</v>
      </c>
      <c r="B37" s="38" t="s">
        <v>41</v>
      </c>
      <c r="C37" s="14" t="s">
        <v>11</v>
      </c>
      <c r="D37" s="16">
        <v>81</v>
      </c>
      <c r="E37" s="35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10.8" customHeight="1" x14ac:dyDescent="0.25">
      <c r="A38" s="12">
        <v>30</v>
      </c>
      <c r="B38" s="38" t="s">
        <v>45</v>
      </c>
      <c r="C38" s="14" t="s">
        <v>11</v>
      </c>
      <c r="D38" s="16">
        <v>64</v>
      </c>
      <c r="E38" s="35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8" customHeight="1" x14ac:dyDescent="0.25">
      <c r="A39" s="12">
        <v>31</v>
      </c>
      <c r="B39" s="38" t="s">
        <v>42</v>
      </c>
      <c r="C39" s="14" t="s">
        <v>11</v>
      </c>
      <c r="D39" s="16">
        <v>28</v>
      </c>
      <c r="E39" s="35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21.6" customHeight="1" x14ac:dyDescent="0.25">
      <c r="A40" s="12">
        <v>32</v>
      </c>
      <c r="B40" s="38" t="s">
        <v>46</v>
      </c>
      <c r="C40" s="14" t="s">
        <v>11</v>
      </c>
      <c r="D40" s="16">
        <v>28</v>
      </c>
      <c r="E40" s="35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21.6" customHeight="1" x14ac:dyDescent="0.25">
      <c r="A41" s="12">
        <v>33</v>
      </c>
      <c r="B41" s="19" t="s">
        <v>96</v>
      </c>
      <c r="C41" s="14" t="s">
        <v>11</v>
      </c>
      <c r="D41" s="16">
        <v>10</v>
      </c>
      <c r="E41" s="35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8" customHeight="1" x14ac:dyDescent="0.25">
      <c r="A42" s="12">
        <v>34</v>
      </c>
      <c r="B42" s="38" t="s">
        <v>99</v>
      </c>
      <c r="C42" s="14" t="s">
        <v>38</v>
      </c>
      <c r="D42" s="16">
        <v>14</v>
      </c>
      <c r="E42" s="35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8" customHeight="1" x14ac:dyDescent="0.25">
      <c r="A43" s="12">
        <v>35</v>
      </c>
      <c r="B43" s="38" t="s">
        <v>97</v>
      </c>
      <c r="C43" s="14" t="s">
        <v>38</v>
      </c>
      <c r="D43" s="16">
        <v>9</v>
      </c>
      <c r="E43" s="35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8" customHeight="1" x14ac:dyDescent="0.25">
      <c r="A44" s="12">
        <v>36</v>
      </c>
      <c r="B44" s="38" t="s">
        <v>103</v>
      </c>
      <c r="C44" s="14" t="s">
        <v>38</v>
      </c>
      <c r="D44" s="16">
        <v>7</v>
      </c>
      <c r="E44" s="35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10.8" customHeight="1" x14ac:dyDescent="0.25">
      <c r="A45" s="12">
        <v>37</v>
      </c>
      <c r="B45" s="38" t="s">
        <v>104</v>
      </c>
      <c r="C45" s="14" t="s">
        <v>38</v>
      </c>
      <c r="D45" s="16">
        <v>3</v>
      </c>
      <c r="E45" s="35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8" customHeight="1" x14ac:dyDescent="0.25">
      <c r="A46" s="12">
        <v>38</v>
      </c>
      <c r="B46" s="38" t="s">
        <v>100</v>
      </c>
      <c r="C46" s="14" t="s">
        <v>38</v>
      </c>
      <c r="D46" s="16">
        <v>3</v>
      </c>
      <c r="E46" s="35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10.8" customHeight="1" x14ac:dyDescent="0.25">
      <c r="A47" s="12">
        <v>39</v>
      </c>
      <c r="B47" s="38" t="s">
        <v>101</v>
      </c>
      <c r="C47" s="14" t="s">
        <v>38</v>
      </c>
      <c r="D47" s="16">
        <v>1</v>
      </c>
      <c r="E47" s="35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21.6" customHeight="1" x14ac:dyDescent="0.25">
      <c r="A48" s="12">
        <v>40</v>
      </c>
      <c r="B48" s="52" t="s">
        <v>105</v>
      </c>
      <c r="C48" s="39" t="s">
        <v>47</v>
      </c>
      <c r="D48" s="42">
        <v>15</v>
      </c>
      <c r="E48" s="35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2.6" customHeight="1" x14ac:dyDescent="0.25">
      <c r="A49" s="62" t="s">
        <v>13</v>
      </c>
      <c r="B49" s="63"/>
      <c r="C49" s="63"/>
      <c r="D49" s="63"/>
      <c r="E49" s="63"/>
      <c r="F49" s="64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37" s="4" customFormat="1" ht="10.8" customHeight="1" x14ac:dyDescent="0.25">
      <c r="A50" s="12">
        <v>41</v>
      </c>
      <c r="B50" s="18" t="s">
        <v>14</v>
      </c>
      <c r="C50" s="14" t="s">
        <v>10</v>
      </c>
      <c r="D50" s="16">
        <v>15</v>
      </c>
      <c r="E50" s="17"/>
      <c r="F50" s="11">
        <f t="shared" ref="F50:F52" si="4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37" s="4" customFormat="1" ht="21.6" customHeight="1" x14ac:dyDescent="0.25">
      <c r="A51" s="12">
        <v>42</v>
      </c>
      <c r="B51" s="18" t="s">
        <v>49</v>
      </c>
      <c r="C51" s="14" t="s">
        <v>10</v>
      </c>
      <c r="D51" s="16">
        <v>1</v>
      </c>
      <c r="E51" s="17"/>
      <c r="F51" s="11">
        <f t="shared" si="4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37" s="4" customFormat="1" ht="32.4" customHeight="1" x14ac:dyDescent="0.25">
      <c r="A52" s="12">
        <v>43</v>
      </c>
      <c r="B52" s="18" t="s">
        <v>15</v>
      </c>
      <c r="C52" s="14" t="s">
        <v>16</v>
      </c>
      <c r="D52" s="16">
        <v>1</v>
      </c>
      <c r="E52" s="17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37" s="4" customFormat="1" ht="12.6" customHeight="1" thickBot="1" x14ac:dyDescent="0.3">
      <c r="A53" s="65" t="s">
        <v>53</v>
      </c>
      <c r="B53" s="66"/>
      <c r="C53" s="66"/>
      <c r="D53" s="66"/>
      <c r="E53" s="67"/>
      <c r="F53" s="36">
        <f>SUM(F9:F52)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12.6" customHeight="1" x14ac:dyDescent="0.25">
      <c r="A54" s="82" t="s">
        <v>54</v>
      </c>
      <c r="B54" s="83"/>
      <c r="C54" s="83"/>
      <c r="D54" s="83"/>
      <c r="E54" s="83"/>
      <c r="F54" s="8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10.8" customHeight="1" x14ac:dyDescent="0.25">
      <c r="A55" s="12">
        <v>44</v>
      </c>
      <c r="B55" s="19" t="s">
        <v>62</v>
      </c>
      <c r="C55" s="14" t="s">
        <v>17</v>
      </c>
      <c r="D55" s="45">
        <v>1.31</v>
      </c>
      <c r="E55" s="10"/>
      <c r="F55" s="11">
        <f t="shared" ref="F55:F60" si="5"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10.8" customHeight="1" x14ac:dyDescent="0.25">
      <c r="A56" s="12">
        <v>45</v>
      </c>
      <c r="B56" s="19" t="s">
        <v>63</v>
      </c>
      <c r="C56" s="14" t="s">
        <v>27</v>
      </c>
      <c r="D56" s="16">
        <v>1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10.8" customHeight="1" x14ac:dyDescent="0.25">
      <c r="A57" s="12">
        <v>46</v>
      </c>
      <c r="B57" s="19" t="s">
        <v>68</v>
      </c>
      <c r="C57" s="14" t="s">
        <v>69</v>
      </c>
      <c r="D57" s="50">
        <v>0.32400000000000001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10.8" customHeight="1" x14ac:dyDescent="0.25">
      <c r="A58" s="12">
        <v>47</v>
      </c>
      <c r="B58" s="19" t="s">
        <v>86</v>
      </c>
      <c r="C58" s="14" t="s">
        <v>69</v>
      </c>
      <c r="D58" s="51">
        <v>0.32400000000000001</v>
      </c>
      <c r="E58" s="10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10.8" customHeight="1" x14ac:dyDescent="0.25">
      <c r="A59" s="12">
        <v>48</v>
      </c>
      <c r="B59" s="19" t="s">
        <v>89</v>
      </c>
      <c r="C59" s="14" t="s">
        <v>69</v>
      </c>
      <c r="D59" s="51">
        <v>5.7809999999999997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10.8" customHeight="1" x14ac:dyDescent="0.25">
      <c r="A60" s="12">
        <v>49</v>
      </c>
      <c r="B60" s="19" t="s">
        <v>92</v>
      </c>
      <c r="C60" s="14" t="s">
        <v>69</v>
      </c>
      <c r="D60" s="51">
        <v>1.014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10.8" customHeight="1" x14ac:dyDescent="0.25">
      <c r="A61" s="12">
        <v>50</v>
      </c>
      <c r="B61" s="19" t="s">
        <v>70</v>
      </c>
      <c r="C61" s="14" t="s">
        <v>69</v>
      </c>
      <c r="D61" s="51">
        <v>7.1189999999999998</v>
      </c>
      <c r="E61" s="10"/>
      <c r="F61" s="11">
        <f t="shared" ref="F61:F76" si="6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10.8" customHeight="1" x14ac:dyDescent="0.25">
      <c r="A62" s="12">
        <v>51</v>
      </c>
      <c r="B62" s="19" t="s">
        <v>71</v>
      </c>
      <c r="C62" s="14" t="s">
        <v>69</v>
      </c>
      <c r="D62" s="51">
        <v>7.1189999999999998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10.8" customHeight="1" x14ac:dyDescent="0.25">
      <c r="A63" s="12">
        <v>52</v>
      </c>
      <c r="B63" s="19" t="s">
        <v>37</v>
      </c>
      <c r="C63" s="14" t="s">
        <v>10</v>
      </c>
      <c r="D63" s="16">
        <v>13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10.8" customHeight="1" x14ac:dyDescent="0.25">
      <c r="A64" s="12">
        <v>53</v>
      </c>
      <c r="B64" s="19" t="s">
        <v>74</v>
      </c>
      <c r="C64" s="14" t="s">
        <v>11</v>
      </c>
      <c r="D64" s="16">
        <v>53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s="4" customFormat="1" ht="10.8" customHeight="1" x14ac:dyDescent="0.25">
      <c r="A65" s="12">
        <v>54</v>
      </c>
      <c r="B65" s="19" t="s">
        <v>75</v>
      </c>
      <c r="C65" s="14" t="s">
        <v>39</v>
      </c>
      <c r="D65" s="16">
        <v>1</v>
      </c>
      <c r="E65" s="4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s="4" customFormat="1" ht="10.8" customHeight="1" x14ac:dyDescent="0.25">
      <c r="A66" s="12">
        <v>55</v>
      </c>
      <c r="B66" s="38" t="s">
        <v>94</v>
      </c>
      <c r="C66" s="14" t="s">
        <v>11</v>
      </c>
      <c r="D66" s="42">
        <v>41</v>
      </c>
      <c r="E66" s="4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s="4" customFormat="1" ht="10.8" customHeight="1" x14ac:dyDescent="0.25">
      <c r="A67" s="12">
        <v>56</v>
      </c>
      <c r="B67" s="38" t="s">
        <v>41</v>
      </c>
      <c r="C67" s="14" t="s">
        <v>11</v>
      </c>
      <c r="D67" s="42">
        <v>53</v>
      </c>
      <c r="E67" s="4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s="4" customFormat="1" ht="10.8" customHeight="1" x14ac:dyDescent="0.25">
      <c r="A68" s="12">
        <v>57</v>
      </c>
      <c r="B68" s="38" t="s">
        <v>45</v>
      </c>
      <c r="C68" s="14" t="s">
        <v>11</v>
      </c>
      <c r="D68" s="42">
        <v>29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37" s="4" customFormat="1" ht="10.8" customHeight="1" x14ac:dyDescent="0.25">
      <c r="A69" s="12">
        <v>58</v>
      </c>
      <c r="B69" s="38" t="s">
        <v>42</v>
      </c>
      <c r="C69" s="14" t="s">
        <v>11</v>
      </c>
      <c r="D69" s="42">
        <v>10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37" s="4" customFormat="1" ht="10.8" customHeight="1" x14ac:dyDescent="0.25">
      <c r="A70" s="12">
        <v>59</v>
      </c>
      <c r="B70" s="38" t="s">
        <v>99</v>
      </c>
      <c r="C70" s="14" t="s">
        <v>38</v>
      </c>
      <c r="D70" s="42">
        <v>4</v>
      </c>
      <c r="E70" s="10"/>
      <c r="F70" s="11">
        <f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37" s="4" customFormat="1" ht="10.8" customHeight="1" x14ac:dyDescent="0.25">
      <c r="A71" s="12">
        <v>60</v>
      </c>
      <c r="B71" s="38" t="s">
        <v>97</v>
      </c>
      <c r="C71" s="14" t="s">
        <v>38</v>
      </c>
      <c r="D71" s="42">
        <v>5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 s="4" customFormat="1" ht="10.8" customHeight="1" x14ac:dyDescent="0.25">
      <c r="A72" s="12">
        <v>61</v>
      </c>
      <c r="B72" s="38" t="s">
        <v>103</v>
      </c>
      <c r="C72" s="14" t="s">
        <v>38</v>
      </c>
      <c r="D72" s="42">
        <v>3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 s="4" customFormat="1" ht="10.8" customHeight="1" x14ac:dyDescent="0.25">
      <c r="A73" s="12">
        <v>62</v>
      </c>
      <c r="B73" s="38" t="s">
        <v>104</v>
      </c>
      <c r="C73" s="14" t="s">
        <v>38</v>
      </c>
      <c r="D73" s="42">
        <v>1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 s="4" customFormat="1" ht="21.6" customHeight="1" x14ac:dyDescent="0.25">
      <c r="A74" s="12">
        <v>63</v>
      </c>
      <c r="B74" s="46" t="s">
        <v>43</v>
      </c>
      <c r="C74" s="27" t="s">
        <v>11</v>
      </c>
      <c r="D74" s="24">
        <v>4412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 s="4" customFormat="1" ht="10.8" customHeight="1" x14ac:dyDescent="0.25">
      <c r="A75" s="12">
        <v>64</v>
      </c>
      <c r="B75" s="46" t="s">
        <v>44</v>
      </c>
      <c r="C75" s="27" t="s">
        <v>10</v>
      </c>
      <c r="D75" s="24">
        <v>21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 s="4" customFormat="1" ht="21.6" customHeight="1" x14ac:dyDescent="0.25">
      <c r="A76" s="12">
        <v>65</v>
      </c>
      <c r="B76" s="47" t="s">
        <v>76</v>
      </c>
      <c r="C76" s="27" t="s">
        <v>77</v>
      </c>
      <c r="D76" s="24">
        <v>30884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 s="4" customFormat="1" ht="10.8" customHeight="1" x14ac:dyDescent="0.25">
      <c r="A77" s="12">
        <v>66</v>
      </c>
      <c r="B77" s="46" t="s">
        <v>78</v>
      </c>
      <c r="C77" s="27" t="s">
        <v>79</v>
      </c>
      <c r="D77" s="24">
        <v>79</v>
      </c>
      <c r="E77" s="10"/>
      <c r="F77" s="11">
        <f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 s="4" customFormat="1" ht="21.6" customHeight="1" x14ac:dyDescent="0.25">
      <c r="A78" s="12">
        <v>67</v>
      </c>
      <c r="B78" s="53" t="s">
        <v>107</v>
      </c>
      <c r="C78" s="27" t="s">
        <v>77</v>
      </c>
      <c r="D78" s="24">
        <v>21140</v>
      </c>
      <c r="E78" s="10"/>
      <c r="F78" s="11">
        <f t="shared" ref="F78:F90" si="7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 s="4" customFormat="1" ht="21.6" customHeight="1" x14ac:dyDescent="0.25">
      <c r="A79" s="12">
        <v>68</v>
      </c>
      <c r="B79" s="53" t="s">
        <v>108</v>
      </c>
      <c r="C79" s="27" t="s">
        <v>77</v>
      </c>
      <c r="D79" s="24">
        <v>900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 s="4" customFormat="1" ht="21.6" customHeight="1" x14ac:dyDescent="0.25">
      <c r="A80" s="12">
        <v>69</v>
      </c>
      <c r="B80" s="41" t="s">
        <v>109</v>
      </c>
      <c r="C80" s="27" t="s">
        <v>80</v>
      </c>
      <c r="D80" s="24">
        <v>5795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37" s="4" customFormat="1" ht="21.6" customHeight="1" x14ac:dyDescent="0.25">
      <c r="A81" s="12">
        <v>70</v>
      </c>
      <c r="B81" s="41" t="s">
        <v>110</v>
      </c>
      <c r="C81" s="27" t="s">
        <v>80</v>
      </c>
      <c r="D81" s="24">
        <v>2082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37" s="4" customFormat="1" ht="21.6" customHeight="1" x14ac:dyDescent="0.25">
      <c r="A82" s="12">
        <v>71</v>
      </c>
      <c r="B82" s="57" t="s">
        <v>120</v>
      </c>
      <c r="C82" s="55" t="s">
        <v>10</v>
      </c>
      <c r="D82" s="42">
        <v>18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37" s="4" customFormat="1" ht="21.6" customHeight="1" x14ac:dyDescent="0.25">
      <c r="A83" s="12">
        <v>72</v>
      </c>
      <c r="B83" s="48" t="s">
        <v>115</v>
      </c>
      <c r="C83" s="49" t="s">
        <v>81</v>
      </c>
      <c r="D83" s="42">
        <v>162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37" s="4" customFormat="1" ht="21.6" customHeight="1" x14ac:dyDescent="0.25">
      <c r="A84" s="12">
        <v>73</v>
      </c>
      <c r="B84" s="48" t="s">
        <v>112</v>
      </c>
      <c r="C84" s="49" t="s">
        <v>81</v>
      </c>
      <c r="D84" s="42">
        <v>504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37" s="4" customFormat="1" ht="21.6" customHeight="1" x14ac:dyDescent="0.25">
      <c r="A85" s="12">
        <v>74</v>
      </c>
      <c r="B85" s="58" t="s">
        <v>114</v>
      </c>
      <c r="C85" s="49" t="s">
        <v>82</v>
      </c>
      <c r="D85" s="24">
        <v>1800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37" s="4" customFormat="1" ht="10.8" customHeight="1" x14ac:dyDescent="0.25">
      <c r="A86" s="12">
        <v>75</v>
      </c>
      <c r="B86" s="44" t="s">
        <v>111</v>
      </c>
      <c r="C86" s="49" t="s">
        <v>81</v>
      </c>
      <c r="D86" s="42">
        <v>396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37" s="4" customFormat="1" ht="21.6" customHeight="1" x14ac:dyDescent="0.25">
      <c r="A87" s="12">
        <v>76</v>
      </c>
      <c r="B87" s="56" t="s">
        <v>117</v>
      </c>
      <c r="C87" s="55" t="s">
        <v>10</v>
      </c>
      <c r="D87" s="42">
        <v>1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37" s="4" customFormat="1" ht="21.6" customHeight="1" x14ac:dyDescent="0.25">
      <c r="A88" s="12">
        <v>77</v>
      </c>
      <c r="B88" s="48" t="s">
        <v>115</v>
      </c>
      <c r="C88" s="49" t="s">
        <v>81</v>
      </c>
      <c r="D88" s="42">
        <v>28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37" s="4" customFormat="1" ht="21.6" customHeight="1" x14ac:dyDescent="0.25">
      <c r="A89" s="12">
        <v>78</v>
      </c>
      <c r="B89" s="48" t="s">
        <v>113</v>
      </c>
      <c r="C89" s="49" t="s">
        <v>81</v>
      </c>
      <c r="D89" s="42">
        <v>77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37" s="4" customFormat="1" ht="21.6" customHeight="1" x14ac:dyDescent="0.25">
      <c r="A90" s="12">
        <v>79</v>
      </c>
      <c r="B90" s="58" t="s">
        <v>114</v>
      </c>
      <c r="C90" s="49" t="s">
        <v>82</v>
      </c>
      <c r="D90" s="42">
        <v>212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37" s="4" customFormat="1" ht="21.6" customHeight="1" x14ac:dyDescent="0.25">
      <c r="A91" s="12">
        <v>80</v>
      </c>
      <c r="B91" s="54" t="s">
        <v>118</v>
      </c>
      <c r="C91" s="55" t="s">
        <v>10</v>
      </c>
      <c r="D91" s="42">
        <v>1</v>
      </c>
      <c r="E91" s="10"/>
      <c r="F91" s="11">
        <f t="shared" ref="F91:F97" si="8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37" s="4" customFormat="1" ht="21.6" customHeight="1" x14ac:dyDescent="0.25">
      <c r="A92" s="12">
        <v>81</v>
      </c>
      <c r="B92" s="48" t="s">
        <v>115</v>
      </c>
      <c r="C92" s="49" t="s">
        <v>81</v>
      </c>
      <c r="D92" s="42">
        <v>12</v>
      </c>
      <c r="E92" s="10"/>
      <c r="F92" s="11">
        <f t="shared" si="8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37" s="4" customFormat="1" ht="21.6" customHeight="1" x14ac:dyDescent="0.25">
      <c r="A93" s="12">
        <v>82</v>
      </c>
      <c r="B93" s="48" t="s">
        <v>113</v>
      </c>
      <c r="C93" s="49" t="s">
        <v>81</v>
      </c>
      <c r="D93" s="42">
        <v>30</v>
      </c>
      <c r="E93" s="10"/>
      <c r="F93" s="11">
        <f t="shared" si="8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37" s="4" customFormat="1" ht="21.6" customHeight="1" x14ac:dyDescent="0.25">
      <c r="A94" s="12">
        <v>83</v>
      </c>
      <c r="B94" s="58" t="s">
        <v>114</v>
      </c>
      <c r="C94" s="49" t="s">
        <v>82</v>
      </c>
      <c r="D94" s="42">
        <v>142</v>
      </c>
      <c r="E94" s="10"/>
      <c r="F94" s="11">
        <f t="shared" si="8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37" s="4" customFormat="1" ht="10.8" customHeight="1" x14ac:dyDescent="0.25">
      <c r="A95" s="12">
        <v>84</v>
      </c>
      <c r="B95" s="44" t="s">
        <v>111</v>
      </c>
      <c r="C95" s="49" t="s">
        <v>81</v>
      </c>
      <c r="D95" s="42">
        <v>41</v>
      </c>
      <c r="E95" s="10"/>
      <c r="F95" s="11">
        <f t="shared" si="8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37" s="4" customFormat="1" ht="10.8" customHeight="1" x14ac:dyDescent="0.25">
      <c r="A96" s="12">
        <v>85</v>
      </c>
      <c r="B96" s="54" t="s">
        <v>119</v>
      </c>
      <c r="C96" s="55" t="s">
        <v>10</v>
      </c>
      <c r="D96" s="42">
        <v>1</v>
      </c>
      <c r="E96" s="10"/>
      <c r="F96" s="11">
        <f t="shared" si="8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40" s="4" customFormat="1" ht="21.6" customHeight="1" x14ac:dyDescent="0.25">
      <c r="A97" s="12">
        <v>86</v>
      </c>
      <c r="B97" s="48" t="s">
        <v>116</v>
      </c>
      <c r="C97" s="49" t="s">
        <v>81</v>
      </c>
      <c r="D97" s="42">
        <v>13</v>
      </c>
      <c r="E97" s="10"/>
      <c r="F97" s="11">
        <f t="shared" si="8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40" s="21" customFormat="1" ht="21.6" customHeight="1" x14ac:dyDescent="0.25">
      <c r="A98" s="12">
        <v>87</v>
      </c>
      <c r="B98" s="19" t="s">
        <v>18</v>
      </c>
      <c r="C98" s="23" t="s">
        <v>19</v>
      </c>
      <c r="D98" s="20">
        <v>5</v>
      </c>
      <c r="E98" s="10"/>
      <c r="F98" s="11">
        <f>SUM(D98*E98)</f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</row>
    <row r="99" spans="1:40" s="4" customFormat="1" ht="21.6" customHeight="1" x14ac:dyDescent="0.25">
      <c r="A99" s="12">
        <v>88</v>
      </c>
      <c r="B99" s="22" t="s">
        <v>26</v>
      </c>
      <c r="C99" s="23" t="s">
        <v>19</v>
      </c>
      <c r="D99" s="24">
        <v>5</v>
      </c>
      <c r="E99" s="10"/>
      <c r="F99" s="11">
        <f>SUM(D99*E99)</f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40" s="4" customFormat="1" ht="10.8" customHeight="1" x14ac:dyDescent="0.25">
      <c r="A100" s="12">
        <v>89</v>
      </c>
      <c r="B100" s="22" t="s">
        <v>20</v>
      </c>
      <c r="C100" s="23" t="s">
        <v>19</v>
      </c>
      <c r="D100" s="24">
        <v>5</v>
      </c>
      <c r="E100" s="10"/>
      <c r="F100" s="11">
        <f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40" s="26" customFormat="1" ht="12.6" customHeight="1" x14ac:dyDescent="0.25">
      <c r="A101" s="82" t="s">
        <v>13</v>
      </c>
      <c r="B101" s="83"/>
      <c r="C101" s="83"/>
      <c r="D101" s="83"/>
      <c r="E101" s="83"/>
      <c r="F101" s="84"/>
      <c r="G101" s="25"/>
    </row>
    <row r="102" spans="1:40" s="26" customFormat="1" ht="10.8" customHeight="1" x14ac:dyDescent="0.25">
      <c r="A102" s="12">
        <v>90</v>
      </c>
      <c r="B102" s="19" t="s">
        <v>21</v>
      </c>
      <c r="C102" s="27" t="s">
        <v>16</v>
      </c>
      <c r="D102" s="28">
        <v>5</v>
      </c>
      <c r="E102" s="29"/>
      <c r="F102" s="11">
        <f t="shared" ref="F102:F103" si="9">SUM(D102*E102)</f>
        <v>0</v>
      </c>
      <c r="G102" s="25"/>
    </row>
    <row r="103" spans="1:40" s="26" customFormat="1" ht="10.8" customHeight="1" x14ac:dyDescent="0.25">
      <c r="A103" s="12">
        <v>91</v>
      </c>
      <c r="B103" s="19" t="s">
        <v>22</v>
      </c>
      <c r="C103" s="27" t="s">
        <v>17</v>
      </c>
      <c r="D103" s="30">
        <v>1.76</v>
      </c>
      <c r="E103" s="29"/>
      <c r="F103" s="11">
        <f t="shared" si="9"/>
        <v>0</v>
      </c>
      <c r="G103" s="25"/>
    </row>
    <row r="104" spans="1:40" s="4" customFormat="1" ht="12.6" customHeight="1" thickBot="1" x14ac:dyDescent="0.3">
      <c r="A104" s="85" t="s">
        <v>55</v>
      </c>
      <c r="B104" s="86"/>
      <c r="C104" s="86"/>
      <c r="D104" s="86"/>
      <c r="E104" s="87"/>
      <c r="F104" s="31">
        <f>SUM(F55:F103)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40" s="4" customFormat="1" ht="12.6" customHeight="1" x14ac:dyDescent="0.25">
      <c r="A105" s="82" t="s">
        <v>56</v>
      </c>
      <c r="B105" s="83"/>
      <c r="C105" s="83"/>
      <c r="D105" s="83"/>
      <c r="E105" s="83"/>
      <c r="F105" s="84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40" s="4" customFormat="1" ht="10.8" customHeight="1" x14ac:dyDescent="0.25">
      <c r="A106" s="12">
        <v>92</v>
      </c>
      <c r="B106" s="19" t="s">
        <v>62</v>
      </c>
      <c r="C106" s="14" t="s">
        <v>17</v>
      </c>
      <c r="D106" s="45">
        <v>1.39</v>
      </c>
      <c r="E106" s="10"/>
      <c r="F106" s="11">
        <f t="shared" ref="F106:F114" si="10">SUM(D106*E106)</f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40" s="4" customFormat="1" ht="10.8" customHeight="1" x14ac:dyDescent="0.25">
      <c r="A107" s="12">
        <v>93</v>
      </c>
      <c r="B107" s="19" t="s">
        <v>63</v>
      </c>
      <c r="C107" s="14" t="s">
        <v>27</v>
      </c>
      <c r="D107" s="16">
        <v>5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40" s="4" customFormat="1" ht="10.8" customHeight="1" x14ac:dyDescent="0.25">
      <c r="A108" s="12">
        <v>94</v>
      </c>
      <c r="B108" s="19" t="s">
        <v>65</v>
      </c>
      <c r="C108" s="14" t="s">
        <v>39</v>
      </c>
      <c r="D108" s="42">
        <v>3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40" s="4" customFormat="1" ht="10.8" customHeight="1" x14ac:dyDescent="0.25">
      <c r="A109" s="12">
        <v>95</v>
      </c>
      <c r="B109" s="19" t="s">
        <v>68</v>
      </c>
      <c r="C109" s="14" t="s">
        <v>69</v>
      </c>
      <c r="D109" s="50">
        <v>1.6819999999999999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40" s="4" customFormat="1" ht="10.8" customHeight="1" x14ac:dyDescent="0.25">
      <c r="A110" s="12">
        <v>96</v>
      </c>
      <c r="B110" s="19" t="s">
        <v>40</v>
      </c>
      <c r="C110" s="14" t="s">
        <v>69</v>
      </c>
      <c r="D110" s="51">
        <v>1.6819999999999999</v>
      </c>
      <c r="E110" s="10"/>
      <c r="F110" s="11">
        <f t="shared" si="10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40" s="4" customFormat="1" ht="10.8" customHeight="1" x14ac:dyDescent="0.25">
      <c r="A111" s="12">
        <v>97</v>
      </c>
      <c r="B111" s="19" t="s">
        <v>89</v>
      </c>
      <c r="C111" s="14" t="s">
        <v>69</v>
      </c>
      <c r="D111" s="51">
        <v>1.026</v>
      </c>
      <c r="E111" s="10"/>
      <c r="F111" s="11">
        <f t="shared" si="10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40" s="4" customFormat="1" ht="10.8" customHeight="1" x14ac:dyDescent="0.25">
      <c r="A112" s="12">
        <v>98</v>
      </c>
      <c r="B112" s="19" t="s">
        <v>92</v>
      </c>
      <c r="C112" s="14" t="s">
        <v>69</v>
      </c>
      <c r="D112" s="51">
        <v>1.2</v>
      </c>
      <c r="E112" s="10"/>
      <c r="F112" s="11">
        <f t="shared" si="10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10.8" customHeight="1" x14ac:dyDescent="0.25">
      <c r="A113" s="12">
        <v>99</v>
      </c>
      <c r="B113" s="19" t="s">
        <v>70</v>
      </c>
      <c r="C113" s="14" t="s">
        <v>69</v>
      </c>
      <c r="D113" s="51">
        <v>3.9080000000000004</v>
      </c>
      <c r="E113" s="10"/>
      <c r="F113" s="11">
        <f t="shared" si="10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10.8" customHeight="1" x14ac:dyDescent="0.25">
      <c r="A114" s="12">
        <v>100</v>
      </c>
      <c r="B114" s="19" t="s">
        <v>71</v>
      </c>
      <c r="C114" s="14" t="s">
        <v>69</v>
      </c>
      <c r="D114" s="51">
        <v>3.9080000000000004</v>
      </c>
      <c r="E114" s="10"/>
      <c r="F114" s="11">
        <f t="shared" si="10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10.8" customHeight="1" x14ac:dyDescent="0.25">
      <c r="A115" s="12">
        <v>101</v>
      </c>
      <c r="B115" s="19" t="s">
        <v>37</v>
      </c>
      <c r="C115" s="14" t="s">
        <v>10</v>
      </c>
      <c r="D115" s="16">
        <v>8</v>
      </c>
      <c r="E115" s="10"/>
      <c r="F115" s="11">
        <f t="shared" ref="F115:F123" si="11"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10.8" customHeight="1" x14ac:dyDescent="0.25">
      <c r="A116" s="12">
        <v>102</v>
      </c>
      <c r="B116" s="19" t="s">
        <v>74</v>
      </c>
      <c r="C116" s="14" t="s">
        <v>11</v>
      </c>
      <c r="D116" s="16">
        <v>34</v>
      </c>
      <c r="E116" s="10"/>
      <c r="F116" s="11">
        <f t="shared" si="11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10.8" customHeight="1" x14ac:dyDescent="0.25">
      <c r="A117" s="12">
        <v>103</v>
      </c>
      <c r="B117" s="19" t="s">
        <v>75</v>
      </c>
      <c r="C117" s="14" t="s">
        <v>39</v>
      </c>
      <c r="D117" s="16">
        <v>3</v>
      </c>
      <c r="E117" s="10"/>
      <c r="F117" s="11">
        <f t="shared" si="11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10.8" customHeight="1" x14ac:dyDescent="0.25">
      <c r="A118" s="12">
        <v>104</v>
      </c>
      <c r="B118" s="38" t="s">
        <v>93</v>
      </c>
      <c r="C118" s="14" t="s">
        <v>11</v>
      </c>
      <c r="D118" s="42">
        <v>9</v>
      </c>
      <c r="E118" s="10"/>
      <c r="F118" s="11">
        <f t="shared" si="11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10.8" customHeight="1" x14ac:dyDescent="0.25">
      <c r="A119" s="12">
        <v>105</v>
      </c>
      <c r="B119" s="38" t="s">
        <v>94</v>
      </c>
      <c r="C119" s="14" t="s">
        <v>11</v>
      </c>
      <c r="D119" s="42">
        <v>20</v>
      </c>
      <c r="E119" s="10"/>
      <c r="F119" s="11">
        <f t="shared" si="11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10.8" customHeight="1" x14ac:dyDescent="0.25">
      <c r="A120" s="12">
        <v>106</v>
      </c>
      <c r="B120" s="38" t="s">
        <v>41</v>
      </c>
      <c r="C120" s="14" t="s">
        <v>11</v>
      </c>
      <c r="D120" s="42">
        <v>19</v>
      </c>
      <c r="E120" s="10"/>
      <c r="F120" s="11">
        <f t="shared" si="11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10.8" customHeight="1" x14ac:dyDescent="0.25">
      <c r="A121" s="12">
        <v>107</v>
      </c>
      <c r="B121" s="38" t="s">
        <v>45</v>
      </c>
      <c r="C121" s="14" t="s">
        <v>11</v>
      </c>
      <c r="D121" s="42">
        <v>20</v>
      </c>
      <c r="E121" s="10"/>
      <c r="F121" s="11">
        <f t="shared" si="11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21.6" customHeight="1" x14ac:dyDescent="0.25">
      <c r="A122" s="12">
        <v>108</v>
      </c>
      <c r="B122" s="38" t="s">
        <v>46</v>
      </c>
      <c r="C122" s="14" t="s">
        <v>11</v>
      </c>
      <c r="D122" s="42">
        <v>10</v>
      </c>
      <c r="E122" s="10"/>
      <c r="F122" s="11">
        <f t="shared" si="11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10.8" customHeight="1" x14ac:dyDescent="0.25">
      <c r="A123" s="12">
        <v>109</v>
      </c>
      <c r="B123" s="38" t="s">
        <v>98</v>
      </c>
      <c r="C123" s="14" t="s">
        <v>38</v>
      </c>
      <c r="D123" s="42">
        <v>1</v>
      </c>
      <c r="E123" s="10"/>
      <c r="F123" s="11">
        <f t="shared" si="11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10.8" customHeight="1" x14ac:dyDescent="0.25">
      <c r="A124" s="12">
        <v>110</v>
      </c>
      <c r="B124" s="38" t="s">
        <v>99</v>
      </c>
      <c r="C124" s="14" t="s">
        <v>38</v>
      </c>
      <c r="D124" s="42">
        <v>2</v>
      </c>
      <c r="E124" s="10"/>
      <c r="F124" s="11">
        <f t="shared" ref="F124:F132" si="12"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10.8" customHeight="1" x14ac:dyDescent="0.25">
      <c r="A125" s="12">
        <v>111</v>
      </c>
      <c r="B125" s="38" t="s">
        <v>97</v>
      </c>
      <c r="C125" s="14" t="s">
        <v>38</v>
      </c>
      <c r="D125" s="42">
        <v>2</v>
      </c>
      <c r="E125" s="10"/>
      <c r="F125" s="11">
        <f t="shared" si="12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10.8" customHeight="1" x14ac:dyDescent="0.25">
      <c r="A126" s="12">
        <v>112</v>
      </c>
      <c r="B126" s="38" t="s">
        <v>103</v>
      </c>
      <c r="C126" s="14" t="s">
        <v>38</v>
      </c>
      <c r="D126" s="42">
        <v>2</v>
      </c>
      <c r="E126" s="10"/>
      <c r="F126" s="11">
        <f t="shared" si="12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10.8" customHeight="1" x14ac:dyDescent="0.25">
      <c r="A127" s="12">
        <v>113</v>
      </c>
      <c r="B127" s="38" t="s">
        <v>100</v>
      </c>
      <c r="C127" s="14" t="s">
        <v>38</v>
      </c>
      <c r="D127" s="42">
        <v>1</v>
      </c>
      <c r="E127" s="10"/>
      <c r="F127" s="11">
        <f t="shared" si="12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21.6" customHeight="1" x14ac:dyDescent="0.25">
      <c r="A128" s="12">
        <v>114</v>
      </c>
      <c r="B128" s="46" t="s">
        <v>43</v>
      </c>
      <c r="C128" s="27" t="s">
        <v>11</v>
      </c>
      <c r="D128" s="24">
        <v>2677</v>
      </c>
      <c r="E128" s="10"/>
      <c r="F128" s="11">
        <f t="shared" si="12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37" s="4" customFormat="1" ht="10.8" customHeight="1" x14ac:dyDescent="0.25">
      <c r="A129" s="12">
        <v>115</v>
      </c>
      <c r="B129" s="46" t="s">
        <v>44</v>
      </c>
      <c r="C129" s="27" t="s">
        <v>10</v>
      </c>
      <c r="D129" s="24">
        <v>16</v>
      </c>
      <c r="E129" s="10"/>
      <c r="F129" s="11">
        <f t="shared" si="12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37" s="4" customFormat="1" ht="21.6" customHeight="1" x14ac:dyDescent="0.25">
      <c r="A130" s="12">
        <v>116</v>
      </c>
      <c r="B130" s="47" t="s">
        <v>76</v>
      </c>
      <c r="C130" s="27" t="s">
        <v>77</v>
      </c>
      <c r="D130" s="24">
        <v>16062</v>
      </c>
      <c r="E130" s="10"/>
      <c r="F130" s="11">
        <f t="shared" si="12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37" s="4" customFormat="1" ht="10.8" customHeight="1" x14ac:dyDescent="0.25">
      <c r="A131" s="12">
        <v>117</v>
      </c>
      <c r="B131" s="46" t="s">
        <v>78</v>
      </c>
      <c r="C131" s="27" t="s">
        <v>79</v>
      </c>
      <c r="D131" s="24">
        <v>60</v>
      </c>
      <c r="E131" s="10"/>
      <c r="F131" s="11">
        <f t="shared" si="12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37" s="4" customFormat="1" ht="21.6" customHeight="1" x14ac:dyDescent="0.25">
      <c r="A132" s="12">
        <v>118</v>
      </c>
      <c r="B132" s="53" t="s">
        <v>107</v>
      </c>
      <c r="C132" s="27" t="s">
        <v>77</v>
      </c>
      <c r="D132" s="24">
        <v>13055</v>
      </c>
      <c r="E132" s="10"/>
      <c r="F132" s="11">
        <f t="shared" si="12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37" s="4" customFormat="1" ht="21.6" customHeight="1" x14ac:dyDescent="0.25">
      <c r="A133" s="12">
        <v>119</v>
      </c>
      <c r="B133" s="53" t="s">
        <v>108</v>
      </c>
      <c r="C133" s="27" t="s">
        <v>77</v>
      </c>
      <c r="D133" s="24">
        <v>288</v>
      </c>
      <c r="E133" s="10"/>
      <c r="F133" s="11">
        <f t="shared" ref="F133:F138" si="13">SUM(D133*E133)</f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</row>
    <row r="134" spans="1:37" s="4" customFormat="1" ht="21.6" customHeight="1" x14ac:dyDescent="0.25">
      <c r="A134" s="12">
        <v>120</v>
      </c>
      <c r="B134" s="41" t="s">
        <v>109</v>
      </c>
      <c r="C134" s="27" t="s">
        <v>80</v>
      </c>
      <c r="D134" s="24">
        <v>351</v>
      </c>
      <c r="E134" s="10"/>
      <c r="F134" s="11">
        <f t="shared" si="13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</row>
    <row r="135" spans="1:37" s="4" customFormat="1" ht="21.6" customHeight="1" x14ac:dyDescent="0.25">
      <c r="A135" s="12">
        <v>121</v>
      </c>
      <c r="B135" s="41" t="s">
        <v>110</v>
      </c>
      <c r="C135" s="27" t="s">
        <v>80</v>
      </c>
      <c r="D135" s="24">
        <v>1261</v>
      </c>
      <c r="E135" s="10"/>
      <c r="F135" s="11">
        <f t="shared" si="13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37" s="4" customFormat="1" ht="21.6" customHeight="1" x14ac:dyDescent="0.25">
      <c r="A136" s="12">
        <v>122</v>
      </c>
      <c r="B136" s="57" t="s">
        <v>120</v>
      </c>
      <c r="C136" s="55" t="s">
        <v>10</v>
      </c>
      <c r="D136" s="42">
        <v>14</v>
      </c>
      <c r="E136" s="10"/>
      <c r="F136" s="11">
        <f t="shared" si="13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</row>
    <row r="137" spans="1:37" s="4" customFormat="1" ht="21.6" customHeight="1" x14ac:dyDescent="0.25">
      <c r="A137" s="12">
        <v>123</v>
      </c>
      <c r="B137" s="48" t="s">
        <v>115</v>
      </c>
      <c r="C137" s="49" t="s">
        <v>81</v>
      </c>
      <c r="D137" s="42">
        <v>126</v>
      </c>
      <c r="E137" s="10"/>
      <c r="F137" s="11">
        <f t="shared" si="13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</row>
    <row r="138" spans="1:37" s="4" customFormat="1" ht="21.6" customHeight="1" x14ac:dyDescent="0.25">
      <c r="A138" s="12">
        <v>124</v>
      </c>
      <c r="B138" s="48" t="s">
        <v>112</v>
      </c>
      <c r="C138" s="49" t="s">
        <v>81</v>
      </c>
      <c r="D138" s="42">
        <v>392</v>
      </c>
      <c r="E138" s="10"/>
      <c r="F138" s="11">
        <f t="shared" si="13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</row>
    <row r="139" spans="1:37" s="4" customFormat="1" ht="21.6" customHeight="1" x14ac:dyDescent="0.25">
      <c r="A139" s="12">
        <v>125</v>
      </c>
      <c r="B139" s="58" t="s">
        <v>114</v>
      </c>
      <c r="C139" s="49" t="s">
        <v>82</v>
      </c>
      <c r="D139" s="24">
        <v>1400</v>
      </c>
      <c r="E139" s="10"/>
      <c r="F139" s="11">
        <f t="shared" ref="F139:F145" si="14">SUM(D139*E139)</f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</row>
    <row r="140" spans="1:37" s="4" customFormat="1" ht="10.8" customHeight="1" x14ac:dyDescent="0.25">
      <c r="A140" s="12">
        <v>126</v>
      </c>
      <c r="B140" s="44" t="s">
        <v>111</v>
      </c>
      <c r="C140" s="49" t="s">
        <v>81</v>
      </c>
      <c r="D140" s="42">
        <v>252</v>
      </c>
      <c r="E140" s="10"/>
      <c r="F140" s="11">
        <f t="shared" si="14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</row>
    <row r="141" spans="1:37" s="4" customFormat="1" ht="21.6" customHeight="1" x14ac:dyDescent="0.25">
      <c r="A141" s="12">
        <v>127</v>
      </c>
      <c r="B141" s="54" t="s">
        <v>118</v>
      </c>
      <c r="C141" s="55" t="s">
        <v>10</v>
      </c>
      <c r="D141" s="42">
        <v>2</v>
      </c>
      <c r="E141" s="10"/>
      <c r="F141" s="11">
        <f t="shared" si="14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</row>
    <row r="142" spans="1:37" s="4" customFormat="1" ht="21.6" customHeight="1" x14ac:dyDescent="0.25">
      <c r="A142" s="12">
        <v>128</v>
      </c>
      <c r="B142" s="48" t="s">
        <v>115</v>
      </c>
      <c r="C142" s="49" t="s">
        <v>81</v>
      </c>
      <c r="D142" s="42">
        <v>23</v>
      </c>
      <c r="E142" s="10"/>
      <c r="F142" s="11">
        <f t="shared" si="14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</row>
    <row r="143" spans="1:37" s="4" customFormat="1" ht="21.6" customHeight="1" x14ac:dyDescent="0.25">
      <c r="A143" s="12">
        <v>129</v>
      </c>
      <c r="B143" s="48" t="s">
        <v>113</v>
      </c>
      <c r="C143" s="49" t="s">
        <v>81</v>
      </c>
      <c r="D143" s="42">
        <v>60</v>
      </c>
      <c r="E143" s="10"/>
      <c r="F143" s="11">
        <f t="shared" si="14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37" s="4" customFormat="1" ht="21.6" customHeight="1" x14ac:dyDescent="0.25">
      <c r="A144" s="12">
        <v>130</v>
      </c>
      <c r="B144" s="58" t="s">
        <v>114</v>
      </c>
      <c r="C144" s="49" t="s">
        <v>82</v>
      </c>
      <c r="D144" s="42">
        <v>284</v>
      </c>
      <c r="E144" s="10"/>
      <c r="F144" s="11">
        <f t="shared" si="14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40" s="21" customFormat="1" ht="21.6" customHeight="1" x14ac:dyDescent="0.25">
      <c r="A145" s="12">
        <v>131</v>
      </c>
      <c r="B145" s="19" t="s">
        <v>18</v>
      </c>
      <c r="C145" s="23" t="s">
        <v>19</v>
      </c>
      <c r="D145" s="20">
        <v>3</v>
      </c>
      <c r="E145" s="10"/>
      <c r="F145" s="11">
        <f t="shared" si="14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0" s="4" customFormat="1" ht="21.6" customHeight="1" x14ac:dyDescent="0.25">
      <c r="A146" s="12">
        <v>132</v>
      </c>
      <c r="B146" s="22" t="s">
        <v>26</v>
      </c>
      <c r="C146" s="23" t="s">
        <v>19</v>
      </c>
      <c r="D146" s="24">
        <v>3</v>
      </c>
      <c r="E146" s="10"/>
      <c r="F146" s="11">
        <f>SUM(D146*E146)</f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</row>
    <row r="147" spans="1:40" s="4" customFormat="1" ht="10.8" customHeight="1" x14ac:dyDescent="0.25">
      <c r="A147" s="12">
        <v>133</v>
      </c>
      <c r="B147" s="22" t="s">
        <v>20</v>
      </c>
      <c r="C147" s="23" t="s">
        <v>19</v>
      </c>
      <c r="D147" s="24">
        <v>3</v>
      </c>
      <c r="E147" s="10"/>
      <c r="F147" s="11">
        <f>SUM(D147*E147)</f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</row>
    <row r="148" spans="1:40" s="26" customFormat="1" ht="12.6" customHeight="1" x14ac:dyDescent="0.25">
      <c r="A148" s="82" t="s">
        <v>13</v>
      </c>
      <c r="B148" s="83"/>
      <c r="C148" s="83"/>
      <c r="D148" s="83"/>
      <c r="E148" s="83"/>
      <c r="F148" s="84"/>
      <c r="G148" s="25"/>
    </row>
    <row r="149" spans="1:40" s="26" customFormat="1" ht="10.8" customHeight="1" x14ac:dyDescent="0.25">
      <c r="A149" s="12">
        <v>134</v>
      </c>
      <c r="B149" s="19" t="s">
        <v>21</v>
      </c>
      <c r="C149" s="27" t="s">
        <v>16</v>
      </c>
      <c r="D149" s="28">
        <v>3</v>
      </c>
      <c r="E149" s="29"/>
      <c r="F149" s="11">
        <f t="shared" ref="F149" si="15">SUM(D149*E149)</f>
        <v>0</v>
      </c>
      <c r="G149" s="25"/>
    </row>
    <row r="150" spans="1:40" s="26" customFormat="1" ht="10.8" customHeight="1" x14ac:dyDescent="0.25">
      <c r="A150" s="12">
        <v>135</v>
      </c>
      <c r="B150" s="19" t="s">
        <v>22</v>
      </c>
      <c r="C150" s="27" t="s">
        <v>17</v>
      </c>
      <c r="D150" s="30">
        <v>1.07</v>
      </c>
      <c r="E150" s="29"/>
      <c r="F150" s="11">
        <f t="shared" ref="F150" si="16">SUM(D150*E150)</f>
        <v>0</v>
      </c>
      <c r="G150" s="25"/>
    </row>
    <row r="151" spans="1:40" s="4" customFormat="1" ht="12.6" customHeight="1" thickBot="1" x14ac:dyDescent="0.3">
      <c r="A151" s="85" t="s">
        <v>57</v>
      </c>
      <c r="B151" s="86"/>
      <c r="C151" s="86"/>
      <c r="D151" s="86"/>
      <c r="E151" s="87"/>
      <c r="F151" s="31">
        <f>SUM(F106:F150)</f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40" s="4" customFormat="1" ht="12.6" customHeight="1" x14ac:dyDescent="0.25">
      <c r="A152" s="82" t="s">
        <v>58</v>
      </c>
      <c r="B152" s="83"/>
      <c r="C152" s="83"/>
      <c r="D152" s="83"/>
      <c r="E152" s="83"/>
      <c r="F152" s="84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</row>
    <row r="153" spans="1:40" s="4" customFormat="1" ht="10.8" customHeight="1" x14ac:dyDescent="0.25">
      <c r="A153" s="12">
        <v>136</v>
      </c>
      <c r="B153" s="19" t="s">
        <v>62</v>
      </c>
      <c r="C153" s="14" t="s">
        <v>17</v>
      </c>
      <c r="D153" s="45">
        <v>1.29</v>
      </c>
      <c r="E153" s="10"/>
      <c r="F153" s="11">
        <f t="shared" ref="F153:F190" si="17">SUM(D153*E153)</f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</row>
    <row r="154" spans="1:40" s="4" customFormat="1" ht="10.8" customHeight="1" x14ac:dyDescent="0.25">
      <c r="A154" s="12">
        <v>137</v>
      </c>
      <c r="B154" s="19" t="s">
        <v>63</v>
      </c>
      <c r="C154" s="14" t="s">
        <v>27</v>
      </c>
      <c r="D154" s="16">
        <v>2</v>
      </c>
      <c r="E154" s="10"/>
      <c r="F154" s="11">
        <f t="shared" si="17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40" s="4" customFormat="1" ht="10.8" customHeight="1" x14ac:dyDescent="0.25">
      <c r="A155" s="12">
        <v>138</v>
      </c>
      <c r="B155" s="19" t="s">
        <v>65</v>
      </c>
      <c r="C155" s="14" t="s">
        <v>39</v>
      </c>
      <c r="D155" s="42">
        <v>2</v>
      </c>
      <c r="E155" s="10"/>
      <c r="F155" s="11">
        <f t="shared" si="17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40" s="4" customFormat="1" ht="21.6" customHeight="1" x14ac:dyDescent="0.25">
      <c r="A156" s="12">
        <v>139</v>
      </c>
      <c r="B156" s="19" t="s">
        <v>66</v>
      </c>
      <c r="C156" s="14" t="s">
        <v>10</v>
      </c>
      <c r="D156" s="42">
        <v>1</v>
      </c>
      <c r="E156" s="10"/>
      <c r="F156" s="11">
        <f t="shared" si="17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40" s="4" customFormat="1" ht="10.8" customHeight="1" x14ac:dyDescent="0.25">
      <c r="A157" s="12">
        <v>140</v>
      </c>
      <c r="B157" s="19" t="s">
        <v>68</v>
      </c>
      <c r="C157" s="14" t="s">
        <v>69</v>
      </c>
      <c r="D157" s="50">
        <v>0.63100000000000001</v>
      </c>
      <c r="E157" s="10"/>
      <c r="F157" s="11">
        <f t="shared" si="17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</row>
    <row r="158" spans="1:40" s="4" customFormat="1" ht="10.8" customHeight="1" x14ac:dyDescent="0.25">
      <c r="A158" s="12">
        <v>141</v>
      </c>
      <c r="B158" s="19" t="s">
        <v>48</v>
      </c>
      <c r="C158" s="14" t="s">
        <v>69</v>
      </c>
      <c r="D158" s="51">
        <v>1.194</v>
      </c>
      <c r="E158" s="10"/>
      <c r="F158" s="11">
        <f t="shared" si="17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40" s="4" customFormat="1" ht="10.8" customHeight="1" x14ac:dyDescent="0.25">
      <c r="A159" s="12">
        <v>142</v>
      </c>
      <c r="B159" s="19" t="s">
        <v>86</v>
      </c>
      <c r="C159" s="14" t="s">
        <v>69</v>
      </c>
      <c r="D159" s="51">
        <v>0.63100000000000001</v>
      </c>
      <c r="E159" s="10"/>
      <c r="F159" s="11">
        <f t="shared" si="17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40" s="4" customFormat="1" ht="10.8" customHeight="1" x14ac:dyDescent="0.25">
      <c r="A160" s="12">
        <v>143</v>
      </c>
      <c r="B160" s="19" t="s">
        <v>89</v>
      </c>
      <c r="C160" s="14" t="s">
        <v>69</v>
      </c>
      <c r="D160" s="51">
        <v>1.696</v>
      </c>
      <c r="E160" s="10"/>
      <c r="F160" s="11">
        <f t="shared" si="17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</row>
    <row r="161" spans="1:37" s="4" customFormat="1" ht="10.8" customHeight="1" x14ac:dyDescent="0.25">
      <c r="A161" s="12">
        <v>144</v>
      </c>
      <c r="B161" s="19" t="s">
        <v>92</v>
      </c>
      <c r="C161" s="14" t="s">
        <v>69</v>
      </c>
      <c r="D161" s="51">
        <v>0.92900000000000005</v>
      </c>
      <c r="E161" s="10"/>
      <c r="F161" s="11">
        <f t="shared" si="17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</row>
    <row r="162" spans="1:37" s="4" customFormat="1" ht="10.8" customHeight="1" x14ac:dyDescent="0.25">
      <c r="A162" s="12">
        <v>145</v>
      </c>
      <c r="B162" s="19" t="s">
        <v>70</v>
      </c>
      <c r="C162" s="14" t="s">
        <v>69</v>
      </c>
      <c r="D162" s="51">
        <v>4.45</v>
      </c>
      <c r="E162" s="10"/>
      <c r="F162" s="11">
        <f t="shared" si="17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</row>
    <row r="163" spans="1:37" s="4" customFormat="1" ht="10.8" customHeight="1" x14ac:dyDescent="0.25">
      <c r="A163" s="12">
        <v>146</v>
      </c>
      <c r="B163" s="19" t="s">
        <v>71</v>
      </c>
      <c r="C163" s="14" t="s">
        <v>69</v>
      </c>
      <c r="D163" s="51">
        <v>4.45</v>
      </c>
      <c r="E163" s="10"/>
      <c r="F163" s="11">
        <f t="shared" si="17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37" s="4" customFormat="1" ht="10.8" customHeight="1" x14ac:dyDescent="0.25">
      <c r="A164" s="12">
        <v>147</v>
      </c>
      <c r="B164" s="19" t="s">
        <v>37</v>
      </c>
      <c r="C164" s="14" t="s">
        <v>10</v>
      </c>
      <c r="D164" s="16">
        <v>11</v>
      </c>
      <c r="E164" s="10"/>
      <c r="F164" s="11">
        <f t="shared" si="17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</row>
    <row r="165" spans="1:37" s="4" customFormat="1" ht="10.8" customHeight="1" x14ac:dyDescent="0.25">
      <c r="A165" s="12">
        <v>148</v>
      </c>
      <c r="B165" s="19" t="s">
        <v>74</v>
      </c>
      <c r="C165" s="14" t="s">
        <v>11</v>
      </c>
      <c r="D165" s="16">
        <v>40</v>
      </c>
      <c r="E165" s="10"/>
      <c r="F165" s="11">
        <f t="shared" si="17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</row>
    <row r="166" spans="1:37" s="4" customFormat="1" ht="10.8" customHeight="1" x14ac:dyDescent="0.25">
      <c r="A166" s="12">
        <v>149</v>
      </c>
      <c r="B166" s="19" t="s">
        <v>75</v>
      </c>
      <c r="C166" s="14" t="s">
        <v>39</v>
      </c>
      <c r="D166" s="16">
        <v>1</v>
      </c>
      <c r="E166" s="10"/>
      <c r="F166" s="11">
        <f t="shared" si="17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</row>
    <row r="167" spans="1:37" s="4" customFormat="1" ht="10.8" customHeight="1" x14ac:dyDescent="0.25">
      <c r="A167" s="12">
        <v>150</v>
      </c>
      <c r="B167" s="38" t="s">
        <v>93</v>
      </c>
      <c r="C167" s="14" t="s">
        <v>11</v>
      </c>
      <c r="D167" s="42">
        <v>9</v>
      </c>
      <c r="E167" s="10"/>
      <c r="F167" s="11">
        <f t="shared" si="17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</row>
    <row r="168" spans="1:37" s="4" customFormat="1" ht="10.8" customHeight="1" x14ac:dyDescent="0.25">
      <c r="A168" s="12">
        <v>151</v>
      </c>
      <c r="B168" s="38" t="s">
        <v>94</v>
      </c>
      <c r="C168" s="14" t="s">
        <v>11</v>
      </c>
      <c r="D168" s="42">
        <v>45</v>
      </c>
      <c r="E168" s="10"/>
      <c r="F168" s="11">
        <f t="shared" si="17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</row>
    <row r="169" spans="1:37" s="4" customFormat="1" ht="10.8" customHeight="1" x14ac:dyDescent="0.25">
      <c r="A169" s="12">
        <v>152</v>
      </c>
      <c r="B169" s="38" t="s">
        <v>41</v>
      </c>
      <c r="C169" s="14" t="s">
        <v>11</v>
      </c>
      <c r="D169" s="42">
        <v>31</v>
      </c>
      <c r="E169" s="10"/>
      <c r="F169" s="11">
        <f t="shared" si="17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</row>
    <row r="170" spans="1:37" s="4" customFormat="1" ht="10.8" customHeight="1" x14ac:dyDescent="0.25">
      <c r="A170" s="12">
        <v>153</v>
      </c>
      <c r="B170" s="38" t="s">
        <v>45</v>
      </c>
      <c r="C170" s="14" t="s">
        <v>11</v>
      </c>
      <c r="D170" s="42">
        <v>10</v>
      </c>
      <c r="E170" s="10"/>
      <c r="F170" s="11">
        <f t="shared" si="17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</row>
    <row r="171" spans="1:37" s="4" customFormat="1" ht="10.8" customHeight="1" x14ac:dyDescent="0.25">
      <c r="A171" s="12">
        <v>154</v>
      </c>
      <c r="B171" s="38" t="s">
        <v>42</v>
      </c>
      <c r="C171" s="14" t="s">
        <v>11</v>
      </c>
      <c r="D171" s="42">
        <v>24</v>
      </c>
      <c r="E171" s="10"/>
      <c r="F171" s="11">
        <f t="shared" si="17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</row>
    <row r="172" spans="1:37" s="4" customFormat="1" ht="10.8" customHeight="1" x14ac:dyDescent="0.25">
      <c r="A172" s="12">
        <v>155</v>
      </c>
      <c r="B172" s="38" t="s">
        <v>98</v>
      </c>
      <c r="C172" s="14" t="s">
        <v>38</v>
      </c>
      <c r="D172" s="42">
        <v>1</v>
      </c>
      <c r="E172" s="10"/>
      <c r="F172" s="11">
        <f t="shared" si="17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</row>
    <row r="173" spans="1:37" s="4" customFormat="1" ht="10.8" customHeight="1" x14ac:dyDescent="0.25">
      <c r="A173" s="12">
        <v>156</v>
      </c>
      <c r="B173" s="38" t="s">
        <v>99</v>
      </c>
      <c r="C173" s="14" t="s">
        <v>38</v>
      </c>
      <c r="D173" s="42">
        <v>4</v>
      </c>
      <c r="E173" s="10"/>
      <c r="F173" s="11">
        <f t="shared" si="17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</row>
    <row r="174" spans="1:37" s="4" customFormat="1" ht="10.8" customHeight="1" x14ac:dyDescent="0.25">
      <c r="A174" s="12">
        <v>157</v>
      </c>
      <c r="B174" s="38" t="s">
        <v>97</v>
      </c>
      <c r="C174" s="14" t="s">
        <v>38</v>
      </c>
      <c r="D174" s="42">
        <v>3</v>
      </c>
      <c r="E174" s="10"/>
      <c r="F174" s="11">
        <f t="shared" si="17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</row>
    <row r="175" spans="1:37" s="4" customFormat="1" ht="10.8" customHeight="1" x14ac:dyDescent="0.25">
      <c r="A175" s="12">
        <v>158</v>
      </c>
      <c r="B175" s="38" t="s">
        <v>103</v>
      </c>
      <c r="C175" s="14" t="s">
        <v>38</v>
      </c>
      <c r="D175" s="42">
        <v>1</v>
      </c>
      <c r="E175" s="10"/>
      <c r="F175" s="11">
        <f t="shared" si="17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</row>
    <row r="176" spans="1:37" s="4" customFormat="1" ht="10.8" customHeight="1" x14ac:dyDescent="0.25">
      <c r="A176" s="12">
        <v>159</v>
      </c>
      <c r="B176" s="38" t="s">
        <v>104</v>
      </c>
      <c r="C176" s="14" t="s">
        <v>38</v>
      </c>
      <c r="D176" s="42">
        <v>2</v>
      </c>
      <c r="E176" s="10"/>
      <c r="F176" s="11">
        <f t="shared" si="17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</row>
    <row r="177" spans="1:37" s="4" customFormat="1" ht="21.6" customHeight="1" x14ac:dyDescent="0.25">
      <c r="A177" s="12">
        <v>160</v>
      </c>
      <c r="B177" s="46" t="s">
        <v>43</v>
      </c>
      <c r="C177" s="27" t="s">
        <v>11</v>
      </c>
      <c r="D177" s="24">
        <v>2427</v>
      </c>
      <c r="E177" s="10"/>
      <c r="F177" s="11">
        <f t="shared" si="17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1:37" s="4" customFormat="1" ht="10.8" customHeight="1" x14ac:dyDescent="0.25">
      <c r="A178" s="12">
        <v>161</v>
      </c>
      <c r="B178" s="46" t="s">
        <v>44</v>
      </c>
      <c r="C178" s="27" t="s">
        <v>10</v>
      </c>
      <c r="D178" s="24">
        <v>12</v>
      </c>
      <c r="E178" s="10"/>
      <c r="F178" s="11">
        <f t="shared" si="17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1:37" s="4" customFormat="1" ht="21.6" customHeight="1" x14ac:dyDescent="0.25">
      <c r="A179" s="12">
        <v>162</v>
      </c>
      <c r="B179" s="47" t="s">
        <v>76</v>
      </c>
      <c r="C179" s="27" t="s">
        <v>77</v>
      </c>
      <c r="D179" s="24">
        <v>16989</v>
      </c>
      <c r="E179" s="10"/>
      <c r="F179" s="11">
        <f t="shared" si="17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1:37" s="4" customFormat="1" ht="10.8" customHeight="1" x14ac:dyDescent="0.25">
      <c r="A180" s="12">
        <v>163</v>
      </c>
      <c r="B180" s="46" t="s">
        <v>78</v>
      </c>
      <c r="C180" s="27" t="s">
        <v>79</v>
      </c>
      <c r="D180" s="24">
        <v>382</v>
      </c>
      <c r="E180" s="10"/>
      <c r="F180" s="11">
        <f t="shared" si="17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1:37" s="4" customFormat="1" ht="21.6" customHeight="1" x14ac:dyDescent="0.25">
      <c r="A181" s="12">
        <v>164</v>
      </c>
      <c r="B181" s="53" t="s">
        <v>107</v>
      </c>
      <c r="C181" s="27" t="s">
        <v>77</v>
      </c>
      <c r="D181" s="24">
        <v>11615</v>
      </c>
      <c r="E181" s="10"/>
      <c r="F181" s="11">
        <f t="shared" si="17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</row>
    <row r="182" spans="1:37" s="4" customFormat="1" ht="21.6" customHeight="1" x14ac:dyDescent="0.25">
      <c r="A182" s="12">
        <v>165</v>
      </c>
      <c r="B182" s="53" t="s">
        <v>108</v>
      </c>
      <c r="C182" s="27" t="s">
        <v>77</v>
      </c>
      <c r="D182" s="24">
        <v>504</v>
      </c>
      <c r="E182" s="10"/>
      <c r="F182" s="11">
        <f t="shared" si="17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1:37" s="4" customFormat="1" ht="21.6" customHeight="1" x14ac:dyDescent="0.25">
      <c r="A183" s="12">
        <v>166</v>
      </c>
      <c r="B183" s="41" t="s">
        <v>109</v>
      </c>
      <c r="C183" s="27" t="s">
        <v>80</v>
      </c>
      <c r="D183" s="24">
        <v>3522</v>
      </c>
      <c r="E183" s="10"/>
      <c r="F183" s="11">
        <f t="shared" si="17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1:37" s="4" customFormat="1" ht="21.6" customHeight="1" x14ac:dyDescent="0.25">
      <c r="A184" s="12">
        <v>167</v>
      </c>
      <c r="B184" s="41" t="s">
        <v>110</v>
      </c>
      <c r="C184" s="27" t="s">
        <v>80</v>
      </c>
      <c r="D184" s="24">
        <v>1149</v>
      </c>
      <c r="E184" s="10"/>
      <c r="F184" s="11">
        <f t="shared" si="17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</row>
    <row r="185" spans="1:37" s="4" customFormat="1" ht="21.6" customHeight="1" x14ac:dyDescent="0.25">
      <c r="A185" s="12">
        <v>168</v>
      </c>
      <c r="B185" s="56" t="s">
        <v>121</v>
      </c>
      <c r="C185" s="55" t="s">
        <v>10</v>
      </c>
      <c r="D185" s="42">
        <v>1</v>
      </c>
      <c r="E185" s="10"/>
      <c r="F185" s="11">
        <f t="shared" si="17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</row>
    <row r="186" spans="1:37" s="4" customFormat="1" ht="21.6" customHeight="1" x14ac:dyDescent="0.25">
      <c r="A186" s="12">
        <v>169</v>
      </c>
      <c r="B186" s="48" t="s">
        <v>115</v>
      </c>
      <c r="C186" s="49" t="s">
        <v>81</v>
      </c>
      <c r="D186" s="42">
        <v>14</v>
      </c>
      <c r="E186" s="10"/>
      <c r="F186" s="11">
        <f t="shared" si="17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</row>
    <row r="187" spans="1:37" s="4" customFormat="1" ht="21.6" customHeight="1" x14ac:dyDescent="0.25">
      <c r="A187" s="12">
        <v>170</v>
      </c>
      <c r="B187" s="48" t="s">
        <v>112</v>
      </c>
      <c r="C187" s="49" t="s">
        <v>81</v>
      </c>
      <c r="D187" s="42">
        <v>36</v>
      </c>
      <c r="E187" s="10"/>
      <c r="F187" s="11">
        <f t="shared" si="17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</row>
    <row r="188" spans="1:37" s="4" customFormat="1" ht="21.6" customHeight="1" x14ac:dyDescent="0.25">
      <c r="A188" s="12">
        <v>171</v>
      </c>
      <c r="B188" s="58" t="s">
        <v>114</v>
      </c>
      <c r="C188" s="49" t="s">
        <v>82</v>
      </c>
      <c r="D188" s="42">
        <v>150</v>
      </c>
      <c r="E188" s="10"/>
      <c r="F188" s="11">
        <f t="shared" si="17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</row>
    <row r="189" spans="1:37" s="4" customFormat="1" ht="21.6" customHeight="1" x14ac:dyDescent="0.25">
      <c r="A189" s="12">
        <v>172</v>
      </c>
      <c r="B189" s="57" t="s">
        <v>120</v>
      </c>
      <c r="C189" s="55" t="s">
        <v>10</v>
      </c>
      <c r="D189" s="42">
        <v>11</v>
      </c>
      <c r="E189" s="10"/>
      <c r="F189" s="11">
        <f t="shared" si="17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</row>
    <row r="190" spans="1:37" s="4" customFormat="1" ht="21.6" customHeight="1" x14ac:dyDescent="0.25">
      <c r="A190" s="12">
        <v>173</v>
      </c>
      <c r="B190" s="48" t="s">
        <v>115</v>
      </c>
      <c r="C190" s="49" t="s">
        <v>81</v>
      </c>
      <c r="D190" s="42">
        <v>99</v>
      </c>
      <c r="E190" s="10"/>
      <c r="F190" s="11">
        <f t="shared" si="17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</row>
    <row r="191" spans="1:37" s="4" customFormat="1" ht="21.6" customHeight="1" x14ac:dyDescent="0.25">
      <c r="A191" s="12">
        <v>174</v>
      </c>
      <c r="B191" s="48" t="s">
        <v>112</v>
      </c>
      <c r="C191" s="49" t="s">
        <v>81</v>
      </c>
      <c r="D191" s="42">
        <v>320</v>
      </c>
      <c r="E191" s="10"/>
      <c r="F191" s="11">
        <f t="shared" ref="F191:F193" si="18">SUM(D191*E191)</f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</row>
    <row r="192" spans="1:37" s="4" customFormat="1" ht="21.6" customHeight="1" x14ac:dyDescent="0.25">
      <c r="A192" s="12">
        <v>175</v>
      </c>
      <c r="B192" s="58" t="s">
        <v>114</v>
      </c>
      <c r="C192" s="49" t="s">
        <v>82</v>
      </c>
      <c r="D192" s="24">
        <v>1100</v>
      </c>
      <c r="E192" s="10"/>
      <c r="F192" s="11">
        <f t="shared" si="18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</row>
    <row r="193" spans="1:40" s="4" customFormat="1" ht="10.8" customHeight="1" x14ac:dyDescent="0.25">
      <c r="A193" s="12">
        <v>176</v>
      </c>
      <c r="B193" s="44" t="s">
        <v>111</v>
      </c>
      <c r="C193" s="49" t="s">
        <v>81</v>
      </c>
      <c r="D193" s="42">
        <v>252</v>
      </c>
      <c r="E193" s="10"/>
      <c r="F193" s="11">
        <f t="shared" si="18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</row>
    <row r="194" spans="1:40" s="21" customFormat="1" ht="21.6" customHeight="1" x14ac:dyDescent="0.25">
      <c r="A194" s="12">
        <v>177</v>
      </c>
      <c r="B194" s="19" t="s">
        <v>18</v>
      </c>
      <c r="C194" s="23" t="s">
        <v>19</v>
      </c>
      <c r="D194" s="20">
        <v>3</v>
      </c>
      <c r="E194" s="10"/>
      <c r="F194" s="11">
        <f>SUM(D194*E194)</f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1:40" s="4" customFormat="1" ht="21.6" customHeight="1" x14ac:dyDescent="0.25">
      <c r="A195" s="12">
        <v>178</v>
      </c>
      <c r="B195" s="22" t="s">
        <v>26</v>
      </c>
      <c r="C195" s="23" t="s">
        <v>19</v>
      </c>
      <c r="D195" s="24">
        <v>3</v>
      </c>
      <c r="E195" s="10"/>
      <c r="F195" s="11">
        <f>SUM(D195*E195)</f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</row>
    <row r="196" spans="1:40" s="4" customFormat="1" ht="10.8" customHeight="1" x14ac:dyDescent="0.25">
      <c r="A196" s="12">
        <v>179</v>
      </c>
      <c r="B196" s="22" t="s">
        <v>20</v>
      </c>
      <c r="C196" s="23" t="s">
        <v>19</v>
      </c>
      <c r="D196" s="24">
        <v>3</v>
      </c>
      <c r="E196" s="10"/>
      <c r="F196" s="11">
        <f>SUM(D196*E196)</f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</row>
    <row r="197" spans="1:40" s="26" customFormat="1" ht="12.6" customHeight="1" x14ac:dyDescent="0.25">
      <c r="A197" s="82" t="s">
        <v>13</v>
      </c>
      <c r="B197" s="83"/>
      <c r="C197" s="83"/>
      <c r="D197" s="83"/>
      <c r="E197" s="83"/>
      <c r="F197" s="84"/>
      <c r="G197" s="25"/>
    </row>
    <row r="198" spans="1:40" s="26" customFormat="1" ht="10.8" customHeight="1" x14ac:dyDescent="0.25">
      <c r="A198" s="12">
        <v>180</v>
      </c>
      <c r="B198" s="19" t="s">
        <v>21</v>
      </c>
      <c r="C198" s="27" t="s">
        <v>16</v>
      </c>
      <c r="D198" s="28">
        <v>3</v>
      </c>
      <c r="E198" s="29"/>
      <c r="F198" s="11">
        <f t="shared" ref="F198" si="19">SUM(D198*E198)</f>
        <v>0</v>
      </c>
      <c r="G198" s="25"/>
    </row>
    <row r="199" spans="1:40" s="26" customFormat="1" ht="10.8" customHeight="1" x14ac:dyDescent="0.25">
      <c r="A199" s="12">
        <v>181</v>
      </c>
      <c r="B199" s="19" t="s">
        <v>22</v>
      </c>
      <c r="C199" s="27" t="s">
        <v>17</v>
      </c>
      <c r="D199" s="30">
        <v>0.97</v>
      </c>
      <c r="E199" s="29"/>
      <c r="F199" s="11">
        <f t="shared" ref="F199" si="20">SUM(D199*E199)</f>
        <v>0</v>
      </c>
      <c r="G199" s="25"/>
    </row>
    <row r="200" spans="1:40" s="4" customFormat="1" ht="12.6" customHeight="1" thickBot="1" x14ac:dyDescent="0.3">
      <c r="A200" s="85" t="s">
        <v>59</v>
      </c>
      <c r="B200" s="86"/>
      <c r="C200" s="86"/>
      <c r="D200" s="86"/>
      <c r="E200" s="87"/>
      <c r="F200" s="31">
        <f>SUM(F153:F199)</f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</row>
    <row r="201" spans="1:40" s="4" customFormat="1" ht="12.6" customHeight="1" x14ac:dyDescent="0.25">
      <c r="A201" s="82" t="s">
        <v>60</v>
      </c>
      <c r="B201" s="83"/>
      <c r="C201" s="83"/>
      <c r="D201" s="83"/>
      <c r="E201" s="83"/>
      <c r="F201" s="84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</row>
    <row r="202" spans="1:40" s="4" customFormat="1" ht="10.8" customHeight="1" x14ac:dyDescent="0.25">
      <c r="A202" s="12">
        <v>182</v>
      </c>
      <c r="B202" s="19" t="s">
        <v>62</v>
      </c>
      <c r="C202" s="14" t="s">
        <v>17</v>
      </c>
      <c r="D202" s="45">
        <v>1.1399999999999999</v>
      </c>
      <c r="E202" s="10"/>
      <c r="F202" s="11">
        <f t="shared" ref="F202:F246" si="21">SUM(D202*E202)</f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</row>
    <row r="203" spans="1:40" s="4" customFormat="1" ht="10.8" customHeight="1" x14ac:dyDescent="0.25">
      <c r="A203" s="12">
        <v>183</v>
      </c>
      <c r="B203" s="19" t="s">
        <v>65</v>
      </c>
      <c r="C203" s="14" t="s">
        <v>39</v>
      </c>
      <c r="D203" s="42">
        <v>1</v>
      </c>
      <c r="E203" s="10"/>
      <c r="F203" s="11">
        <f t="shared" si="21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</row>
    <row r="204" spans="1:40" s="4" customFormat="1" ht="10.8" customHeight="1" x14ac:dyDescent="0.25">
      <c r="A204" s="12">
        <v>184</v>
      </c>
      <c r="B204" s="19" t="s">
        <v>48</v>
      </c>
      <c r="C204" s="14" t="s">
        <v>69</v>
      </c>
      <c r="D204" s="51">
        <v>0.39</v>
      </c>
      <c r="E204" s="10"/>
      <c r="F204" s="11">
        <f t="shared" si="21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</row>
    <row r="205" spans="1:40" s="4" customFormat="1" ht="10.8" customHeight="1" x14ac:dyDescent="0.25">
      <c r="A205" s="12">
        <v>185</v>
      </c>
      <c r="B205" s="19" t="s">
        <v>89</v>
      </c>
      <c r="C205" s="14" t="s">
        <v>69</v>
      </c>
      <c r="D205" s="51">
        <v>1.498</v>
      </c>
      <c r="E205" s="10"/>
      <c r="F205" s="11">
        <f t="shared" si="21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</row>
    <row r="206" spans="1:40" s="4" customFormat="1" ht="10.8" customHeight="1" x14ac:dyDescent="0.25">
      <c r="A206" s="12">
        <v>186</v>
      </c>
      <c r="B206" s="19" t="s">
        <v>92</v>
      </c>
      <c r="C206" s="14" t="s">
        <v>69</v>
      </c>
      <c r="D206" s="51">
        <v>1.056</v>
      </c>
      <c r="E206" s="10"/>
      <c r="F206" s="11">
        <f t="shared" si="21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</row>
    <row r="207" spans="1:40" s="4" customFormat="1" ht="10.8" customHeight="1" x14ac:dyDescent="0.25">
      <c r="A207" s="12">
        <v>187</v>
      </c>
      <c r="B207" s="19" t="s">
        <v>70</v>
      </c>
      <c r="C207" s="14" t="s">
        <v>69</v>
      </c>
      <c r="D207" s="51">
        <v>2.944</v>
      </c>
      <c r="E207" s="10"/>
      <c r="F207" s="11">
        <f t="shared" si="21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</row>
    <row r="208" spans="1:40" s="4" customFormat="1" ht="10.8" customHeight="1" x14ac:dyDescent="0.25">
      <c r="A208" s="12">
        <v>188</v>
      </c>
      <c r="B208" s="19" t="s">
        <v>71</v>
      </c>
      <c r="C208" s="14" t="s">
        <v>69</v>
      </c>
      <c r="D208" s="51">
        <v>2.944</v>
      </c>
      <c r="E208" s="10"/>
      <c r="F208" s="11">
        <f t="shared" si="21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</row>
    <row r="209" spans="1:37" s="4" customFormat="1" ht="10.8" customHeight="1" x14ac:dyDescent="0.25">
      <c r="A209" s="12">
        <v>189</v>
      </c>
      <c r="B209" s="19" t="s">
        <v>37</v>
      </c>
      <c r="C209" s="14" t="s">
        <v>10</v>
      </c>
      <c r="D209" s="16">
        <v>11</v>
      </c>
      <c r="E209" s="10"/>
      <c r="F209" s="11">
        <f t="shared" si="21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</row>
    <row r="210" spans="1:37" s="4" customFormat="1" ht="10.8" customHeight="1" x14ac:dyDescent="0.25">
      <c r="A210" s="12">
        <v>190</v>
      </c>
      <c r="B210" s="19" t="s">
        <v>74</v>
      </c>
      <c r="C210" s="14" t="s">
        <v>11</v>
      </c>
      <c r="D210" s="16">
        <v>57</v>
      </c>
      <c r="E210" s="10"/>
      <c r="F210" s="11">
        <f t="shared" si="21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</row>
    <row r="211" spans="1:37" s="4" customFormat="1" ht="10.8" customHeight="1" x14ac:dyDescent="0.25">
      <c r="A211" s="12">
        <v>191</v>
      </c>
      <c r="B211" s="38" t="s">
        <v>93</v>
      </c>
      <c r="C211" s="14" t="s">
        <v>11</v>
      </c>
      <c r="D211" s="42">
        <v>9</v>
      </c>
      <c r="E211" s="10"/>
      <c r="F211" s="11">
        <f t="shared" si="21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</row>
    <row r="212" spans="1:37" s="4" customFormat="1" ht="10.8" customHeight="1" x14ac:dyDescent="0.25">
      <c r="A212" s="12">
        <v>192</v>
      </c>
      <c r="B212" s="38" t="s">
        <v>94</v>
      </c>
      <c r="C212" s="14" t="s">
        <v>11</v>
      </c>
      <c r="D212" s="42">
        <v>21</v>
      </c>
      <c r="E212" s="10"/>
      <c r="F212" s="11">
        <f t="shared" si="21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</row>
    <row r="213" spans="1:37" s="4" customFormat="1" ht="10.8" customHeight="1" x14ac:dyDescent="0.25">
      <c r="A213" s="12">
        <v>193</v>
      </c>
      <c r="B213" s="38" t="s">
        <v>41</v>
      </c>
      <c r="C213" s="14" t="s">
        <v>11</v>
      </c>
      <c r="D213" s="42">
        <v>20</v>
      </c>
      <c r="E213" s="10"/>
      <c r="F213" s="11">
        <f t="shared" si="21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</row>
    <row r="214" spans="1:37" s="4" customFormat="1" ht="10.8" customHeight="1" x14ac:dyDescent="0.25">
      <c r="A214" s="12">
        <v>194</v>
      </c>
      <c r="B214" s="38" t="s">
        <v>45</v>
      </c>
      <c r="C214" s="14" t="s">
        <v>11</v>
      </c>
      <c r="D214" s="42">
        <v>12</v>
      </c>
      <c r="E214" s="10"/>
      <c r="F214" s="11">
        <f t="shared" si="21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</row>
    <row r="215" spans="1:37" s="4" customFormat="1" ht="21.6" customHeight="1" x14ac:dyDescent="0.25">
      <c r="A215" s="12">
        <v>195</v>
      </c>
      <c r="B215" s="38" t="s">
        <v>46</v>
      </c>
      <c r="C215" s="14" t="s">
        <v>11</v>
      </c>
      <c r="D215" s="42">
        <v>48</v>
      </c>
      <c r="E215" s="10"/>
      <c r="F215" s="11">
        <f t="shared" si="21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</row>
    <row r="216" spans="1:37" s="4" customFormat="1" ht="21.6" customHeight="1" x14ac:dyDescent="0.25">
      <c r="A216" s="12">
        <v>196</v>
      </c>
      <c r="B216" s="19" t="s">
        <v>95</v>
      </c>
      <c r="C216" s="14" t="s">
        <v>11</v>
      </c>
      <c r="D216" s="42">
        <v>12</v>
      </c>
      <c r="E216" s="10"/>
      <c r="F216" s="11">
        <f t="shared" si="21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</row>
    <row r="217" spans="1:37" s="4" customFormat="1" ht="10.8" customHeight="1" x14ac:dyDescent="0.25">
      <c r="A217" s="12">
        <v>197</v>
      </c>
      <c r="B217" s="38" t="s">
        <v>98</v>
      </c>
      <c r="C217" s="14" t="s">
        <v>38</v>
      </c>
      <c r="D217" s="42">
        <v>1</v>
      </c>
      <c r="E217" s="10"/>
      <c r="F217" s="11">
        <f t="shared" si="21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</row>
    <row r="218" spans="1:37" s="4" customFormat="1" ht="10.8" customHeight="1" x14ac:dyDescent="0.25">
      <c r="A218" s="12">
        <v>198</v>
      </c>
      <c r="B218" s="38" t="s">
        <v>99</v>
      </c>
      <c r="C218" s="14" t="s">
        <v>38</v>
      </c>
      <c r="D218" s="42">
        <v>2</v>
      </c>
      <c r="E218" s="10"/>
      <c r="F218" s="11">
        <f t="shared" si="21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</row>
    <row r="219" spans="1:37" s="4" customFormat="1" ht="10.8" customHeight="1" x14ac:dyDescent="0.25">
      <c r="A219" s="12">
        <v>199</v>
      </c>
      <c r="B219" s="38" t="s">
        <v>97</v>
      </c>
      <c r="C219" s="14" t="s">
        <v>38</v>
      </c>
      <c r="D219" s="42">
        <v>2</v>
      </c>
      <c r="E219" s="10"/>
      <c r="F219" s="11">
        <f t="shared" si="21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</row>
    <row r="220" spans="1:37" s="4" customFormat="1" ht="10.8" customHeight="1" x14ac:dyDescent="0.25">
      <c r="A220" s="12">
        <v>200</v>
      </c>
      <c r="B220" s="38" t="s">
        <v>103</v>
      </c>
      <c r="C220" s="14" t="s">
        <v>38</v>
      </c>
      <c r="D220" s="42">
        <v>1</v>
      </c>
      <c r="E220" s="10"/>
      <c r="F220" s="11">
        <f t="shared" si="21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</row>
    <row r="221" spans="1:37" s="4" customFormat="1" ht="10.8" customHeight="1" x14ac:dyDescent="0.25">
      <c r="A221" s="12">
        <v>201</v>
      </c>
      <c r="B221" s="38" t="s">
        <v>100</v>
      </c>
      <c r="C221" s="14" t="s">
        <v>38</v>
      </c>
      <c r="D221" s="42">
        <v>4</v>
      </c>
      <c r="E221" s="10"/>
      <c r="F221" s="11">
        <f t="shared" si="21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</row>
    <row r="222" spans="1:37" s="4" customFormat="1" ht="10.8" customHeight="1" x14ac:dyDescent="0.25">
      <c r="A222" s="12">
        <v>202</v>
      </c>
      <c r="B222" s="38" t="s">
        <v>102</v>
      </c>
      <c r="C222" s="14" t="s">
        <v>38</v>
      </c>
      <c r="D222" s="42">
        <v>1</v>
      </c>
      <c r="E222" s="10"/>
      <c r="F222" s="11">
        <f t="shared" si="21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</row>
    <row r="223" spans="1:37" s="4" customFormat="1" ht="10.8" customHeight="1" x14ac:dyDescent="0.25">
      <c r="A223" s="12">
        <v>203</v>
      </c>
      <c r="B223" s="19" t="s">
        <v>106</v>
      </c>
      <c r="C223" s="14" t="s">
        <v>10</v>
      </c>
      <c r="D223" s="42">
        <v>4</v>
      </c>
      <c r="E223" s="10"/>
      <c r="F223" s="11">
        <f t="shared" si="21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</row>
    <row r="224" spans="1:37" s="4" customFormat="1" ht="21.6" customHeight="1" x14ac:dyDescent="0.25">
      <c r="A224" s="12">
        <v>204</v>
      </c>
      <c r="B224" s="46" t="s">
        <v>43</v>
      </c>
      <c r="C224" s="27" t="s">
        <v>11</v>
      </c>
      <c r="D224" s="24">
        <v>3347</v>
      </c>
      <c r="E224" s="10"/>
      <c r="F224" s="11">
        <f t="shared" si="21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</row>
    <row r="225" spans="1:37" s="4" customFormat="1" ht="10.8" customHeight="1" x14ac:dyDescent="0.25">
      <c r="A225" s="12">
        <v>205</v>
      </c>
      <c r="B225" s="46" t="s">
        <v>44</v>
      </c>
      <c r="C225" s="27" t="s">
        <v>10</v>
      </c>
      <c r="D225" s="24">
        <v>14</v>
      </c>
      <c r="E225" s="10"/>
      <c r="F225" s="11">
        <f t="shared" si="21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</row>
    <row r="226" spans="1:37" s="4" customFormat="1" ht="21.6" customHeight="1" x14ac:dyDescent="0.25">
      <c r="A226" s="12">
        <v>206</v>
      </c>
      <c r="B226" s="47" t="s">
        <v>76</v>
      </c>
      <c r="C226" s="27" t="s">
        <v>77</v>
      </c>
      <c r="D226" s="24">
        <v>23429</v>
      </c>
      <c r="E226" s="10"/>
      <c r="F226" s="11">
        <f t="shared" si="21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</row>
    <row r="227" spans="1:37" s="4" customFormat="1" ht="21.6" customHeight="1" x14ac:dyDescent="0.25">
      <c r="A227" s="12">
        <v>207</v>
      </c>
      <c r="B227" s="53" t="s">
        <v>107</v>
      </c>
      <c r="C227" s="27" t="s">
        <v>77</v>
      </c>
      <c r="D227" s="24">
        <v>16105</v>
      </c>
      <c r="E227" s="10"/>
      <c r="F227" s="11">
        <f t="shared" si="21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</row>
    <row r="228" spans="1:37" s="4" customFormat="1" ht="21.6" customHeight="1" x14ac:dyDescent="0.25">
      <c r="A228" s="12">
        <v>208</v>
      </c>
      <c r="B228" s="53" t="s">
        <v>108</v>
      </c>
      <c r="C228" s="27" t="s">
        <v>77</v>
      </c>
      <c r="D228" s="24">
        <v>396</v>
      </c>
      <c r="E228" s="10"/>
      <c r="F228" s="11">
        <f t="shared" si="21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</row>
    <row r="229" spans="1:37" s="4" customFormat="1" ht="21.6" customHeight="1" x14ac:dyDescent="0.25">
      <c r="A229" s="12">
        <v>209</v>
      </c>
      <c r="B229" s="41" t="s">
        <v>109</v>
      </c>
      <c r="C229" s="27" t="s">
        <v>80</v>
      </c>
      <c r="D229" s="24">
        <v>4332</v>
      </c>
      <c r="E229" s="10"/>
      <c r="F229" s="11">
        <f t="shared" si="21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</row>
    <row r="230" spans="1:37" s="4" customFormat="1" ht="21.6" customHeight="1" x14ac:dyDescent="0.25">
      <c r="A230" s="12">
        <v>210</v>
      </c>
      <c r="B230" s="41" t="s">
        <v>110</v>
      </c>
      <c r="C230" s="27" t="s">
        <v>80</v>
      </c>
      <c r="D230" s="24">
        <v>1555</v>
      </c>
      <c r="E230" s="10"/>
      <c r="F230" s="11">
        <f t="shared" si="21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</row>
    <row r="231" spans="1:37" s="4" customFormat="1" ht="21.6" customHeight="1" x14ac:dyDescent="0.25">
      <c r="A231" s="12">
        <v>211</v>
      </c>
      <c r="B231" s="56" t="s">
        <v>121</v>
      </c>
      <c r="C231" s="55" t="s">
        <v>10</v>
      </c>
      <c r="D231" s="42">
        <v>1</v>
      </c>
      <c r="E231" s="10"/>
      <c r="F231" s="11">
        <f t="shared" si="21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</row>
    <row r="232" spans="1:37" s="4" customFormat="1" ht="21.6" customHeight="1" x14ac:dyDescent="0.25">
      <c r="A232" s="12">
        <v>212</v>
      </c>
      <c r="B232" s="48" t="s">
        <v>115</v>
      </c>
      <c r="C232" s="49" t="s">
        <v>81</v>
      </c>
      <c r="D232" s="42">
        <v>14</v>
      </c>
      <c r="E232" s="10"/>
      <c r="F232" s="11">
        <f t="shared" si="21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</row>
    <row r="233" spans="1:37" s="4" customFormat="1" ht="21.6" customHeight="1" x14ac:dyDescent="0.25">
      <c r="A233" s="12">
        <v>213</v>
      </c>
      <c r="B233" s="48" t="s">
        <v>112</v>
      </c>
      <c r="C233" s="49" t="s">
        <v>81</v>
      </c>
      <c r="D233" s="42">
        <v>36</v>
      </c>
      <c r="E233" s="10"/>
      <c r="F233" s="11">
        <f t="shared" si="21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</row>
    <row r="234" spans="1:37" s="4" customFormat="1" ht="21.6" customHeight="1" x14ac:dyDescent="0.25">
      <c r="A234" s="12">
        <v>214</v>
      </c>
      <c r="B234" s="58" t="s">
        <v>114</v>
      </c>
      <c r="C234" s="49" t="s">
        <v>82</v>
      </c>
      <c r="D234" s="42">
        <v>150</v>
      </c>
      <c r="E234" s="10"/>
      <c r="F234" s="11">
        <f t="shared" si="21"/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</row>
    <row r="235" spans="1:37" s="4" customFormat="1" ht="10.8" customHeight="1" x14ac:dyDescent="0.25">
      <c r="A235" s="12">
        <v>215</v>
      </c>
      <c r="B235" s="44" t="s">
        <v>111</v>
      </c>
      <c r="C235" s="49" t="s">
        <v>81</v>
      </c>
      <c r="D235" s="42">
        <v>49</v>
      </c>
      <c r="E235" s="10"/>
      <c r="F235" s="11">
        <f t="shared" si="21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</row>
    <row r="236" spans="1:37" s="4" customFormat="1" ht="21.6" customHeight="1" x14ac:dyDescent="0.25">
      <c r="A236" s="12">
        <v>216</v>
      </c>
      <c r="B236" s="57" t="s">
        <v>120</v>
      </c>
      <c r="C236" s="55" t="s">
        <v>10</v>
      </c>
      <c r="D236" s="42">
        <v>12</v>
      </c>
      <c r="E236" s="10"/>
      <c r="F236" s="11">
        <f t="shared" si="21"/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</row>
    <row r="237" spans="1:37" s="4" customFormat="1" ht="21.6" customHeight="1" x14ac:dyDescent="0.25">
      <c r="A237" s="12">
        <v>217</v>
      </c>
      <c r="B237" s="48" t="s">
        <v>115</v>
      </c>
      <c r="C237" s="49" t="s">
        <v>81</v>
      </c>
      <c r="D237" s="42">
        <v>108</v>
      </c>
      <c r="E237" s="10"/>
      <c r="F237" s="11">
        <f t="shared" si="21"/>
        <v>0</v>
      </c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</row>
    <row r="238" spans="1:37" s="4" customFormat="1" ht="21.6" customHeight="1" x14ac:dyDescent="0.25">
      <c r="A238" s="12">
        <v>218</v>
      </c>
      <c r="B238" s="48" t="s">
        <v>112</v>
      </c>
      <c r="C238" s="49" t="s">
        <v>81</v>
      </c>
      <c r="D238" s="42">
        <v>336</v>
      </c>
      <c r="E238" s="10"/>
      <c r="F238" s="11">
        <f t="shared" si="21"/>
        <v>0</v>
      </c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</row>
    <row r="239" spans="1:37" s="4" customFormat="1" ht="21.6" customHeight="1" x14ac:dyDescent="0.25">
      <c r="A239" s="12">
        <v>219</v>
      </c>
      <c r="B239" s="58" t="s">
        <v>114</v>
      </c>
      <c r="C239" s="49" t="s">
        <v>82</v>
      </c>
      <c r="D239" s="24">
        <v>1200</v>
      </c>
      <c r="E239" s="10"/>
      <c r="F239" s="11">
        <f t="shared" si="21"/>
        <v>0</v>
      </c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</row>
    <row r="240" spans="1:37" s="4" customFormat="1" ht="10.8" customHeight="1" x14ac:dyDescent="0.25">
      <c r="A240" s="12">
        <v>220</v>
      </c>
      <c r="B240" s="44" t="s">
        <v>111</v>
      </c>
      <c r="C240" s="49" t="s">
        <v>81</v>
      </c>
      <c r="D240" s="42">
        <v>216</v>
      </c>
      <c r="E240" s="10"/>
      <c r="F240" s="11">
        <f t="shared" si="21"/>
        <v>0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</row>
    <row r="241" spans="1:185" s="4" customFormat="1" ht="21.6" customHeight="1" x14ac:dyDescent="0.25">
      <c r="A241" s="12">
        <v>221</v>
      </c>
      <c r="B241" s="54" t="s">
        <v>118</v>
      </c>
      <c r="C241" s="55" t="s">
        <v>10</v>
      </c>
      <c r="D241" s="42">
        <v>1</v>
      </c>
      <c r="E241" s="10"/>
      <c r="F241" s="11">
        <f t="shared" si="21"/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</row>
    <row r="242" spans="1:185" s="4" customFormat="1" ht="21.6" customHeight="1" x14ac:dyDescent="0.25">
      <c r="A242" s="12">
        <v>222</v>
      </c>
      <c r="B242" s="48" t="s">
        <v>115</v>
      </c>
      <c r="C242" s="49" t="s">
        <v>81</v>
      </c>
      <c r="D242" s="42">
        <v>12</v>
      </c>
      <c r="E242" s="10"/>
      <c r="F242" s="11">
        <f t="shared" si="21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</row>
    <row r="243" spans="1:185" s="4" customFormat="1" ht="21.6" customHeight="1" x14ac:dyDescent="0.25">
      <c r="A243" s="12">
        <v>223</v>
      </c>
      <c r="B243" s="48" t="s">
        <v>113</v>
      </c>
      <c r="C243" s="49" t="s">
        <v>81</v>
      </c>
      <c r="D243" s="42">
        <v>30</v>
      </c>
      <c r="E243" s="10"/>
      <c r="F243" s="11">
        <f t="shared" si="21"/>
        <v>0</v>
      </c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</row>
    <row r="244" spans="1:185" s="4" customFormat="1" ht="21.6" customHeight="1" x14ac:dyDescent="0.25">
      <c r="A244" s="12">
        <v>224</v>
      </c>
      <c r="B244" s="58" t="s">
        <v>114</v>
      </c>
      <c r="C244" s="49" t="s">
        <v>82</v>
      </c>
      <c r="D244" s="42">
        <v>142</v>
      </c>
      <c r="E244" s="10"/>
      <c r="F244" s="11">
        <f t="shared" si="21"/>
        <v>0</v>
      </c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</row>
    <row r="245" spans="1:185" s="4" customFormat="1" ht="10.8" customHeight="1" x14ac:dyDescent="0.25">
      <c r="A245" s="12">
        <v>225</v>
      </c>
      <c r="B245" s="44" t="s">
        <v>111</v>
      </c>
      <c r="C245" s="49" t="s">
        <v>81</v>
      </c>
      <c r="D245" s="42">
        <v>41</v>
      </c>
      <c r="E245" s="10"/>
      <c r="F245" s="11">
        <f t="shared" si="21"/>
        <v>0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</row>
    <row r="246" spans="1:185" s="21" customFormat="1" ht="21.6" customHeight="1" x14ac:dyDescent="0.25">
      <c r="A246" s="12">
        <v>226</v>
      </c>
      <c r="B246" s="19" t="s">
        <v>18</v>
      </c>
      <c r="C246" s="23" t="s">
        <v>19</v>
      </c>
      <c r="D246" s="20">
        <v>2</v>
      </c>
      <c r="E246" s="10"/>
      <c r="F246" s="11">
        <f t="shared" si="21"/>
        <v>0</v>
      </c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1:185" s="4" customFormat="1" ht="21.6" customHeight="1" x14ac:dyDescent="0.25">
      <c r="A247" s="12">
        <v>227</v>
      </c>
      <c r="B247" s="22" t="s">
        <v>26</v>
      </c>
      <c r="C247" s="23" t="s">
        <v>19</v>
      </c>
      <c r="D247" s="24">
        <v>1</v>
      </c>
      <c r="E247" s="10"/>
      <c r="F247" s="11">
        <f>SUM(D247*E247)</f>
        <v>0</v>
      </c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</row>
    <row r="248" spans="1:185" s="4" customFormat="1" ht="10.8" customHeight="1" x14ac:dyDescent="0.25">
      <c r="A248" s="12">
        <v>228</v>
      </c>
      <c r="B248" s="22" t="s">
        <v>20</v>
      </c>
      <c r="C248" s="23" t="s">
        <v>19</v>
      </c>
      <c r="D248" s="24">
        <v>2</v>
      </c>
      <c r="E248" s="10"/>
      <c r="F248" s="11">
        <f>SUM(D248*E248)</f>
        <v>0</v>
      </c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</row>
    <row r="249" spans="1:185" s="26" customFormat="1" ht="12.6" customHeight="1" x14ac:dyDescent="0.25">
      <c r="A249" s="82" t="s">
        <v>13</v>
      </c>
      <c r="B249" s="83"/>
      <c r="C249" s="83"/>
      <c r="D249" s="83"/>
      <c r="E249" s="83"/>
      <c r="F249" s="84"/>
      <c r="G249" s="25"/>
    </row>
    <row r="250" spans="1:185" s="26" customFormat="1" ht="10.8" customHeight="1" x14ac:dyDescent="0.25">
      <c r="A250" s="12">
        <v>229</v>
      </c>
      <c r="B250" s="19" t="s">
        <v>21</v>
      </c>
      <c r="C250" s="27" t="s">
        <v>16</v>
      </c>
      <c r="D250" s="28">
        <v>2</v>
      </c>
      <c r="E250" s="29"/>
      <c r="F250" s="11">
        <f t="shared" ref="F250" si="22">SUM(D250*E250)</f>
        <v>0</v>
      </c>
      <c r="G250" s="25"/>
    </row>
    <row r="251" spans="1:185" s="26" customFormat="1" ht="10.8" customHeight="1" x14ac:dyDescent="0.25">
      <c r="A251" s="12">
        <v>230</v>
      </c>
      <c r="B251" s="19" t="s">
        <v>22</v>
      </c>
      <c r="C251" s="27" t="s">
        <v>17</v>
      </c>
      <c r="D251" s="30">
        <v>1.34</v>
      </c>
      <c r="E251" s="29"/>
      <c r="F251" s="11">
        <f t="shared" ref="F251" si="23">SUM(D251*E251)</f>
        <v>0</v>
      </c>
      <c r="G251" s="25"/>
    </row>
    <row r="252" spans="1:185" s="4" customFormat="1" ht="12.6" customHeight="1" thickBot="1" x14ac:dyDescent="0.3">
      <c r="A252" s="85" t="s">
        <v>61</v>
      </c>
      <c r="B252" s="86"/>
      <c r="C252" s="86"/>
      <c r="D252" s="86"/>
      <c r="E252" s="87"/>
      <c r="F252" s="31">
        <f>SUM(F202:F251)</f>
        <v>0</v>
      </c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</row>
    <row r="253" spans="1:185" ht="24" customHeight="1" thickBot="1" x14ac:dyDescent="0.3">
      <c r="A253" s="8"/>
      <c r="C253" s="89" t="s">
        <v>1</v>
      </c>
      <c r="D253" s="90"/>
      <c r="E253" s="91">
        <f>F104+F151+F53+F252+F200</f>
        <v>0</v>
      </c>
      <c r="F253" s="92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  <c r="DU253" s="15"/>
      <c r="DV253" s="15"/>
      <c r="DW253" s="15"/>
      <c r="DX253" s="15"/>
      <c r="DY253" s="15"/>
      <c r="DZ253" s="15"/>
      <c r="EA253" s="15"/>
      <c r="EB253" s="15"/>
      <c r="EC253" s="15"/>
      <c r="ED253" s="15"/>
      <c r="EE253" s="15"/>
      <c r="EF253" s="15"/>
      <c r="EG253" s="15"/>
      <c r="EH253" s="15"/>
      <c r="EI253" s="15"/>
      <c r="EJ253" s="15"/>
      <c r="EK253" s="15"/>
      <c r="EL253" s="15"/>
      <c r="EM253" s="15"/>
      <c r="EN253" s="15"/>
      <c r="EO253" s="15"/>
      <c r="EP253" s="15"/>
      <c r="EQ253" s="15"/>
      <c r="ER253" s="15"/>
      <c r="ES253" s="15"/>
      <c r="ET253" s="15"/>
      <c r="EU253" s="15"/>
      <c r="EV253" s="15"/>
      <c r="EW253" s="15"/>
      <c r="EX253" s="15"/>
      <c r="EY253" s="15"/>
      <c r="EZ253" s="15"/>
      <c r="FA253" s="15"/>
      <c r="FB253" s="15"/>
      <c r="FC253" s="15"/>
      <c r="FD253" s="15"/>
      <c r="FE253" s="15"/>
      <c r="FF253" s="15"/>
      <c r="FG253" s="15"/>
      <c r="FH253" s="15"/>
      <c r="FI253" s="15"/>
      <c r="FJ253" s="15"/>
      <c r="FK253" s="15"/>
      <c r="FL253" s="15"/>
      <c r="FM253" s="15"/>
      <c r="FN253" s="15"/>
      <c r="FO253" s="15"/>
      <c r="FP253" s="15"/>
      <c r="FQ253" s="15"/>
      <c r="FR253" s="15"/>
      <c r="FS253" s="15"/>
      <c r="FT253" s="15"/>
      <c r="FU253" s="15"/>
      <c r="FV253" s="15"/>
      <c r="FW253" s="15"/>
      <c r="FX253" s="15"/>
      <c r="FY253" s="15"/>
      <c r="FZ253" s="15"/>
      <c r="GA253" s="15"/>
      <c r="GB253" s="15"/>
      <c r="GC253" s="15"/>
    </row>
    <row r="254" spans="1:185" s="15" customFormat="1" ht="10.8" customHeight="1" x14ac:dyDescent="0.25">
      <c r="A254" s="88" t="s">
        <v>7</v>
      </c>
      <c r="B254" s="88"/>
      <c r="C254" s="88"/>
      <c r="D254" s="88"/>
      <c r="E254" s="88"/>
      <c r="F254" s="88"/>
    </row>
    <row r="255" spans="1:185" s="15" customFormat="1" ht="10.8" customHeight="1" x14ac:dyDescent="0.25">
      <c r="A255" s="88" t="s">
        <v>23</v>
      </c>
      <c r="B255" s="88"/>
      <c r="C255" s="88"/>
      <c r="D255" s="88"/>
      <c r="E255" s="88"/>
      <c r="F255" s="88"/>
    </row>
    <row r="256" spans="1:185" s="15" customFormat="1" ht="10.8" customHeight="1" x14ac:dyDescent="0.25">
      <c r="A256" s="88" t="s">
        <v>8</v>
      </c>
      <c r="B256" s="88"/>
      <c r="C256" s="88"/>
      <c r="D256" s="88"/>
      <c r="E256" s="88"/>
      <c r="F256" s="88"/>
    </row>
    <row r="257" spans="1:185" s="15" customFormat="1" ht="10.8" customHeight="1" x14ac:dyDescent="0.25">
      <c r="A257" s="3"/>
      <c r="B257" s="88" t="s">
        <v>9</v>
      </c>
      <c r="C257" s="88"/>
      <c r="D257" s="88"/>
      <c r="E257" s="88"/>
      <c r="F257" s="88"/>
    </row>
    <row r="258" spans="1:185" s="15" customFormat="1" ht="10.8" customHeight="1" x14ac:dyDescent="0.25">
      <c r="A258" s="33" t="s">
        <v>36</v>
      </c>
      <c r="B258" s="33"/>
      <c r="C258" s="33"/>
      <c r="D258" s="33"/>
      <c r="E258" s="33"/>
      <c r="F258" s="33"/>
    </row>
    <row r="259" spans="1:185" s="15" customFormat="1" ht="10.8" customHeight="1" x14ac:dyDescent="0.25">
      <c r="A259" s="88" t="s">
        <v>32</v>
      </c>
      <c r="B259" s="88"/>
      <c r="C259" s="88"/>
      <c r="D259" s="88"/>
      <c r="E259" s="88"/>
      <c r="F259" s="88"/>
    </row>
    <row r="260" spans="1:185" s="15" customFormat="1" ht="10.8" customHeight="1" x14ac:dyDescent="0.25">
      <c r="A260" s="88" t="s">
        <v>33</v>
      </c>
      <c r="B260" s="88"/>
      <c r="C260" s="88"/>
      <c r="D260" s="88"/>
      <c r="E260" s="88"/>
      <c r="F260" s="88"/>
    </row>
    <row r="261" spans="1:185" s="15" customFormat="1" ht="10.8" customHeight="1" x14ac:dyDescent="0.25">
      <c r="A261" s="88" t="s">
        <v>34</v>
      </c>
      <c r="B261" s="88"/>
      <c r="C261" s="88"/>
      <c r="D261" s="88"/>
      <c r="E261" s="88"/>
      <c r="F261" s="88"/>
    </row>
    <row r="262" spans="1:185" s="15" customFormat="1" ht="10.8" customHeight="1" x14ac:dyDescent="0.25">
      <c r="A262" s="3"/>
      <c r="B262" s="88" t="s">
        <v>29</v>
      </c>
      <c r="C262" s="88"/>
      <c r="D262" s="88"/>
      <c r="E262" s="88"/>
      <c r="F262" s="88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</row>
    <row r="263" spans="1:185" s="15" customFormat="1" ht="10.8" customHeight="1" x14ac:dyDescent="0.25">
      <c r="A263" s="3"/>
      <c r="B263" s="33" t="s">
        <v>28</v>
      </c>
      <c r="C263" s="33"/>
      <c r="D263" s="33"/>
      <c r="E263" s="33"/>
      <c r="F263" s="33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</row>
    <row r="264" spans="1:185" s="15" customFormat="1" ht="10.8" customHeight="1" x14ac:dyDescent="0.25">
      <c r="A264" s="88" t="s">
        <v>35</v>
      </c>
      <c r="B264" s="88"/>
      <c r="C264" s="88"/>
      <c r="D264" s="88"/>
      <c r="E264" s="88"/>
      <c r="F264" s="88"/>
    </row>
    <row r="265" spans="1:185" s="15" customFormat="1" ht="10.8" customHeight="1" x14ac:dyDescent="0.25">
      <c r="A265" s="3"/>
      <c r="B265" s="88" t="s">
        <v>24</v>
      </c>
      <c r="C265" s="88"/>
      <c r="D265" s="88"/>
      <c r="E265" s="88"/>
      <c r="F265" s="88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</row>
    <row r="266" spans="1:185" s="15" customFormat="1" ht="10.8" customHeight="1" x14ac:dyDescent="0.25">
      <c r="A266" s="3"/>
      <c r="B266" s="88" t="s">
        <v>25</v>
      </c>
      <c r="C266" s="88"/>
      <c r="D266" s="88"/>
      <c r="E266" s="88"/>
      <c r="F266" s="88"/>
    </row>
  </sheetData>
  <mergeCells count="35">
    <mergeCell ref="C253:D253"/>
    <mergeCell ref="E253:F253"/>
    <mergeCell ref="A259:F259"/>
    <mergeCell ref="B265:F265"/>
    <mergeCell ref="B266:F266"/>
    <mergeCell ref="A260:F260"/>
    <mergeCell ref="A264:F264"/>
    <mergeCell ref="B262:F262"/>
    <mergeCell ref="A261:F261"/>
    <mergeCell ref="A54:F54"/>
    <mergeCell ref="A101:F101"/>
    <mergeCell ref="A104:E104"/>
    <mergeCell ref="B257:F257"/>
    <mergeCell ref="A256:F256"/>
    <mergeCell ref="A255:F255"/>
    <mergeCell ref="A254:F254"/>
    <mergeCell ref="A105:F105"/>
    <mergeCell ref="A148:F148"/>
    <mergeCell ref="A151:E151"/>
    <mergeCell ref="A152:F152"/>
    <mergeCell ref="A197:F197"/>
    <mergeCell ref="A200:E200"/>
    <mergeCell ref="A201:F201"/>
    <mergeCell ref="A249:F249"/>
    <mergeCell ref="A252:E252"/>
    <mergeCell ref="A8:F8"/>
    <mergeCell ref="A49:F49"/>
    <mergeCell ref="A53:E53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49">
    <cfRule type="cellIs" dxfId="12" priority="53" stopIfTrue="1" operator="equal">
      <formula>0</formula>
    </cfRule>
  </conditionalFormatting>
  <conditionalFormatting sqref="A101">
    <cfRule type="cellIs" dxfId="11" priority="126" stopIfTrue="1" operator="equal">
      <formula>0</formula>
    </cfRule>
  </conditionalFormatting>
  <conditionalFormatting sqref="A148">
    <cfRule type="cellIs" dxfId="10" priority="115" stopIfTrue="1" operator="equal">
      <formula>0</formula>
    </cfRule>
  </conditionalFormatting>
  <conditionalFormatting sqref="A197">
    <cfRule type="cellIs" dxfId="9" priority="22" stopIfTrue="1" operator="equal">
      <formula>0</formula>
    </cfRule>
  </conditionalFormatting>
  <conditionalFormatting sqref="A249">
    <cfRule type="cellIs" dxfId="8" priority="18" stopIfTrue="1" operator="equal">
      <formula>0</formula>
    </cfRule>
  </conditionalFormatting>
  <conditionalFormatting sqref="B83:B84 B88:B89 B92:B93 B97">
    <cfRule type="cellIs" dxfId="7" priority="7" stopIfTrue="1" operator="equal">
      <formula>0</formula>
    </cfRule>
  </conditionalFormatting>
  <conditionalFormatting sqref="B137:B138 B142:B143">
    <cfRule type="cellIs" dxfId="6" priority="5" stopIfTrue="1" operator="equal">
      <formula>0</formula>
    </cfRule>
  </conditionalFormatting>
  <conditionalFormatting sqref="B186:B187 B190:B191">
    <cfRule type="cellIs" dxfId="5" priority="3" stopIfTrue="1" operator="equal">
      <formula>0</formula>
    </cfRule>
  </conditionalFormatting>
  <conditionalFormatting sqref="B232:B233 B237:B238 B242:B243">
    <cfRule type="cellIs" dxfId="4" priority="1" stopIfTrue="1" operator="equal">
      <formula>0</formula>
    </cfRule>
  </conditionalFormatting>
  <conditionalFormatting sqref="C98:D98">
    <cfRule type="cellIs" dxfId="3" priority="15" stopIfTrue="1" operator="equal">
      <formula>0</formula>
    </cfRule>
  </conditionalFormatting>
  <conditionalFormatting sqref="C145:D145">
    <cfRule type="cellIs" dxfId="2" priority="11" stopIfTrue="1" operator="equal">
      <formula>0</formula>
    </cfRule>
  </conditionalFormatting>
  <conditionalFormatting sqref="C194:D194">
    <cfRule type="cellIs" dxfId="1" priority="10" stopIfTrue="1" operator="equal">
      <formula>0</formula>
    </cfRule>
  </conditionalFormatting>
  <conditionalFormatting sqref="C246:D246">
    <cfRule type="cellIs" dxfId="0" priority="9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2025-02-10T08:19:40Z</cp:lastPrinted>
  <dcterms:created xsi:type="dcterms:W3CDTF">2011-04-14T10:56:35Z</dcterms:created>
  <dcterms:modified xsi:type="dcterms:W3CDTF">2025-02-10T13:22:58Z</dcterms:modified>
</cp:coreProperties>
</file>